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C:\Users\dermot.anglin\OneDrive\Documents\Cycling Ireland\Events\"/>
    </mc:Choice>
  </mc:AlternateContent>
  <xr:revisionPtr revIDLastSave="140" documentId="D6B084E90F6CE432A7F27F0CD9D20881A9146542" xr6:coauthVersionLast="45" xr6:coauthVersionMax="45" xr10:uidLastSave="{F4D91A3B-A6AD-4DFB-B7EE-8972B8E24D29}"/>
  <bookViews>
    <workbookView xWindow="-120" yWindow="-120" windowWidth="29040" windowHeight="15840" activeTab="2" xr2:uid="{00000000-000D-0000-FFFF-FFFF00000000}"/>
  </bookViews>
  <sheets>
    <sheet name="Safety Code" sheetId="1" r:id="rId1"/>
    <sheet name="Timetable" sheetId="2" r:id="rId2"/>
    <sheet name="Event Details Risks" sheetId="3" r:id="rId3"/>
    <sheet name="Route Example" sheetId="10" r:id="rId4"/>
    <sheet name="Route Details" sheetId="12" r:id="rId5"/>
    <sheet name="Route Map" sheetId="5" r:id="rId6"/>
    <sheet name="Safety Checklist" sheetId="6" r:id="rId7"/>
    <sheet name="Additional Contact Details" sheetId="7" r:id="rId8"/>
  </sheets>
  <definedNames>
    <definedName name="Page1">'Safety Code'!$A$1:$O$88</definedName>
    <definedName name="page2">Timetable!$A$1:$O$12</definedName>
    <definedName name="Page3">'Event Details Risks'!$A$1:$Y$37</definedName>
    <definedName name="Page4" localSheetId="4">#REF!</definedName>
    <definedName name="Page4">#REF!</definedName>
    <definedName name="Page5">'Route Map'!$A$2:$K$37</definedName>
    <definedName name="PAGE6">'Safety Checklist'!$A$1:$S$32</definedName>
    <definedName name="pAGE7">'Additional Contact Details'!$A$2:$I$17</definedName>
    <definedName name="Pagr7">'Additional Contact Details'!$A$1:$H$18</definedName>
    <definedName name="_xlnm.Print_Titles" localSheetId="4">'Route Details'!$15:$16</definedName>
    <definedName name="_xlnm.Print_Titles" localSheetId="3">'Route Example'!$15:$16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2" i="12" l="1"/>
  <c r="O101" i="12"/>
  <c r="C101" i="12"/>
  <c r="O100" i="12"/>
  <c r="C100" i="12"/>
  <c r="O99" i="12"/>
  <c r="C99" i="12"/>
  <c r="O94" i="12"/>
  <c r="C94" i="12"/>
  <c r="O93" i="12"/>
  <c r="C93" i="12"/>
  <c r="O92" i="12"/>
  <c r="C92" i="12"/>
  <c r="O91" i="12"/>
  <c r="C91" i="12"/>
  <c r="O90" i="12"/>
  <c r="C90" i="12"/>
  <c r="O89" i="12"/>
  <c r="C89" i="12"/>
  <c r="O88" i="12"/>
  <c r="C88" i="12"/>
  <c r="O87" i="12"/>
  <c r="C87" i="12"/>
  <c r="O86" i="12"/>
  <c r="C86" i="12"/>
  <c r="O85" i="12"/>
  <c r="C85" i="12"/>
  <c r="O84" i="12"/>
  <c r="C84" i="12"/>
  <c r="O83" i="12"/>
  <c r="C83" i="12"/>
  <c r="O82" i="12"/>
  <c r="C82" i="12"/>
  <c r="O81" i="12"/>
  <c r="C81" i="12"/>
  <c r="O80" i="12"/>
  <c r="C80" i="12"/>
  <c r="O79" i="12"/>
  <c r="C79" i="12"/>
  <c r="O78" i="12"/>
  <c r="C78" i="12"/>
  <c r="O77" i="12"/>
  <c r="C77" i="12"/>
  <c r="O76" i="12"/>
  <c r="C76" i="12"/>
  <c r="O75" i="12"/>
  <c r="C75" i="12"/>
  <c r="O74" i="12"/>
  <c r="C74" i="12"/>
  <c r="O73" i="12"/>
  <c r="C73" i="12"/>
  <c r="O72" i="12"/>
  <c r="C72" i="12"/>
  <c r="O71" i="12"/>
  <c r="C71" i="12"/>
  <c r="O70" i="12"/>
  <c r="C70" i="12"/>
  <c r="O69" i="12"/>
  <c r="C69" i="12"/>
  <c r="O68" i="12"/>
  <c r="C68" i="12"/>
  <c r="O67" i="12"/>
  <c r="C67" i="12"/>
  <c r="O66" i="12"/>
  <c r="C66" i="12"/>
  <c r="O65" i="12"/>
  <c r="C65" i="12"/>
  <c r="O64" i="12"/>
  <c r="C64" i="12"/>
  <c r="O63" i="12"/>
  <c r="C63" i="12"/>
  <c r="O62" i="12"/>
  <c r="C62" i="12"/>
  <c r="O61" i="12"/>
  <c r="C61" i="12"/>
  <c r="O60" i="12"/>
  <c r="C60" i="12"/>
  <c r="O59" i="12"/>
  <c r="C59" i="12"/>
  <c r="O58" i="12"/>
  <c r="C58" i="12"/>
  <c r="O57" i="12"/>
  <c r="C57" i="12"/>
  <c r="O56" i="12"/>
  <c r="C56" i="12"/>
  <c r="O55" i="12"/>
  <c r="C55" i="12"/>
  <c r="O54" i="12"/>
  <c r="C54" i="12"/>
  <c r="O53" i="12"/>
  <c r="C53" i="12"/>
  <c r="O52" i="12"/>
  <c r="C52" i="12"/>
  <c r="O51" i="12"/>
  <c r="C51" i="12"/>
  <c r="O50" i="12"/>
  <c r="C50" i="12"/>
  <c r="O49" i="12"/>
  <c r="C49" i="12"/>
  <c r="O48" i="12"/>
  <c r="C48" i="12"/>
  <c r="O47" i="12"/>
  <c r="C47" i="12"/>
  <c r="O46" i="12"/>
  <c r="C46" i="12"/>
  <c r="O45" i="12"/>
  <c r="C45" i="12"/>
  <c r="O44" i="12"/>
  <c r="C44" i="12"/>
  <c r="O43" i="12"/>
  <c r="C43" i="12"/>
  <c r="O42" i="12"/>
  <c r="C42" i="12"/>
  <c r="O41" i="12"/>
  <c r="C41" i="12"/>
  <c r="O40" i="12"/>
  <c r="C40" i="12"/>
  <c r="O39" i="12"/>
  <c r="C39" i="12"/>
  <c r="O38" i="12"/>
  <c r="C38" i="12"/>
  <c r="O37" i="12"/>
  <c r="C37" i="12"/>
  <c r="O36" i="12"/>
  <c r="C36" i="12"/>
  <c r="O35" i="12"/>
  <c r="C35" i="12"/>
  <c r="O34" i="12"/>
  <c r="C34" i="12"/>
  <c r="O33" i="12"/>
  <c r="C33" i="12"/>
  <c r="O32" i="12"/>
  <c r="C32" i="12"/>
  <c r="O31" i="12"/>
  <c r="C31" i="12"/>
  <c r="O30" i="12"/>
  <c r="C30" i="12"/>
  <c r="O29" i="12"/>
  <c r="C29" i="12"/>
  <c r="O28" i="12"/>
  <c r="C28" i="12"/>
  <c r="O27" i="12"/>
  <c r="C27" i="12"/>
  <c r="O26" i="12"/>
  <c r="C26" i="12"/>
  <c r="O25" i="12"/>
  <c r="C25" i="12"/>
  <c r="O24" i="12"/>
  <c r="C24" i="12"/>
  <c r="O23" i="12"/>
  <c r="C23" i="12"/>
  <c r="O22" i="12"/>
  <c r="C22" i="12"/>
  <c r="O21" i="12"/>
  <c r="C21" i="12"/>
  <c r="O20" i="12"/>
  <c r="C20" i="12"/>
  <c r="O19" i="12"/>
  <c r="C19" i="12"/>
  <c r="O18" i="12"/>
  <c r="C18" i="12"/>
  <c r="P17" i="12"/>
  <c r="P102" i="12" s="1"/>
  <c r="C17" i="12"/>
  <c r="C102" i="12" s="1"/>
  <c r="B15" i="12"/>
  <c r="H9" i="12"/>
  <c r="P16" i="12" s="1"/>
  <c r="H9" i="10"/>
  <c r="O96" i="10"/>
  <c r="Q17" i="12" l="1"/>
  <c r="Q102" i="12" s="1"/>
  <c r="Q16" i="12"/>
  <c r="O16"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9" i="12"/>
  <c r="P100" i="12"/>
  <c r="P101"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Q77" i="12"/>
  <c r="Q78" i="12"/>
  <c r="Q79" i="12"/>
  <c r="Q80" i="12"/>
  <c r="Q81" i="12"/>
  <c r="Q82" i="12"/>
  <c r="Q83" i="12"/>
  <c r="Q84" i="12"/>
  <c r="Q85" i="12"/>
  <c r="Q86" i="12"/>
  <c r="Q87" i="12"/>
  <c r="Q88" i="12"/>
  <c r="Q89" i="12"/>
  <c r="Q90" i="12"/>
  <c r="Q91" i="12"/>
  <c r="Q92" i="12"/>
  <c r="Q93" i="12"/>
  <c r="Q94" i="12"/>
  <c r="Q99" i="12"/>
  <c r="Q100" i="12"/>
  <c r="Q101" i="12"/>
  <c r="O24" i="10"/>
  <c r="O36" i="10"/>
  <c r="O48" i="10"/>
  <c r="O56" i="10"/>
  <c r="O64" i="10"/>
  <c r="O68" i="10"/>
  <c r="O76" i="10"/>
  <c r="O19" i="10"/>
  <c r="O23" i="10"/>
  <c r="O27" i="10"/>
  <c r="O31" i="10"/>
  <c r="O35" i="10"/>
  <c r="O39" i="10"/>
  <c r="O43" i="10"/>
  <c r="O47" i="10"/>
  <c r="O51" i="10"/>
  <c r="O55" i="10"/>
  <c r="O59" i="10"/>
  <c r="O63" i="10"/>
  <c r="O67" i="10"/>
  <c r="O71" i="10"/>
  <c r="O75" i="10"/>
  <c r="O79" i="10"/>
  <c r="O83" i="10"/>
  <c r="O87" i="10"/>
  <c r="O91" i="10"/>
  <c r="O95" i="10"/>
  <c r="O18" i="10"/>
  <c r="O26" i="10"/>
  <c r="O38" i="10"/>
  <c r="O50" i="10"/>
  <c r="O58" i="10"/>
  <c r="O66" i="10"/>
  <c r="O78" i="10"/>
  <c r="O82" i="10"/>
  <c r="O86" i="10"/>
  <c r="O90" i="10"/>
  <c r="O94" i="10"/>
  <c r="O98" i="10"/>
  <c r="O22" i="10"/>
  <c r="O30" i="10"/>
  <c r="O34" i="10"/>
  <c r="O42" i="10"/>
  <c r="O46" i="10"/>
  <c r="O54" i="10"/>
  <c r="O62" i="10"/>
  <c r="O70" i="10"/>
  <c r="O74" i="10"/>
  <c r="P17" i="10"/>
  <c r="O21" i="10"/>
  <c r="O25" i="10"/>
  <c r="O29" i="10"/>
  <c r="O33" i="10"/>
  <c r="O37" i="10"/>
  <c r="O41" i="10"/>
  <c r="O45" i="10"/>
  <c r="O49" i="10"/>
  <c r="O53" i="10"/>
  <c r="O57" i="10"/>
  <c r="O61" i="10"/>
  <c r="O65" i="10"/>
  <c r="O69" i="10"/>
  <c r="O73" i="10"/>
  <c r="O77" i="10"/>
  <c r="O81" i="10"/>
  <c r="O85" i="10"/>
  <c r="O89" i="10"/>
  <c r="O93" i="10"/>
  <c r="O97" i="10"/>
  <c r="O20" i="10"/>
  <c r="O28" i="10"/>
  <c r="O32" i="10"/>
  <c r="O40" i="10"/>
  <c r="O44" i="10"/>
  <c r="O52" i="10"/>
  <c r="O60" i="10"/>
  <c r="O72" i="10"/>
  <c r="O80" i="10"/>
  <c r="O84" i="10"/>
  <c r="O88" i="10"/>
  <c r="O92" i="10"/>
  <c r="P97" i="10" l="1"/>
  <c r="P93" i="10"/>
  <c r="P89" i="10"/>
  <c r="P85" i="10"/>
  <c r="P81" i="10"/>
  <c r="P77" i="10"/>
  <c r="P73" i="10"/>
  <c r="P69" i="10"/>
  <c r="P57" i="10"/>
  <c r="P49" i="10"/>
  <c r="P37" i="10"/>
  <c r="P25" i="10"/>
  <c r="Q17" i="10"/>
  <c r="P98" i="10"/>
  <c r="P94" i="10"/>
  <c r="P90" i="10"/>
  <c r="P86" i="10"/>
  <c r="P82" i="10"/>
  <c r="P78" i="10"/>
  <c r="P74" i="10"/>
  <c r="P70" i="10"/>
  <c r="P66" i="10"/>
  <c r="P62" i="10"/>
  <c r="P58" i="10"/>
  <c r="P54" i="10"/>
  <c r="P50" i="10"/>
  <c r="P46" i="10"/>
  <c r="P42" i="10"/>
  <c r="P38" i="10"/>
  <c r="P34" i="10"/>
  <c r="P30" i="10"/>
  <c r="P26" i="10"/>
  <c r="P22" i="10"/>
  <c r="P18" i="10"/>
  <c r="P67" i="10"/>
  <c r="P59" i="10"/>
  <c r="P51" i="10"/>
  <c r="P39" i="10"/>
  <c r="P31" i="10"/>
  <c r="P27" i="10"/>
  <c r="P19" i="10"/>
  <c r="P95" i="10"/>
  <c r="P91" i="10"/>
  <c r="P87" i="10"/>
  <c r="P83" i="10"/>
  <c r="P79" i="10"/>
  <c r="P75" i="10"/>
  <c r="P71" i="10"/>
  <c r="P63" i="10"/>
  <c r="P55" i="10"/>
  <c r="P47" i="10"/>
  <c r="P43" i="10"/>
  <c r="P35" i="10"/>
  <c r="P23" i="10"/>
  <c r="P96" i="10"/>
  <c r="P92" i="10"/>
  <c r="P88" i="10"/>
  <c r="P84" i="10"/>
  <c r="P80" i="10"/>
  <c r="P76" i="10"/>
  <c r="P72" i="10"/>
  <c r="P68" i="10"/>
  <c r="P64" i="10"/>
  <c r="P60" i="10"/>
  <c r="P56" i="10"/>
  <c r="P52" i="10"/>
  <c r="P48" i="10"/>
  <c r="P44" i="10"/>
  <c r="P40" i="10"/>
  <c r="P36" i="10"/>
  <c r="P32" i="10"/>
  <c r="P28" i="10"/>
  <c r="P24" i="10"/>
  <c r="P20" i="10"/>
  <c r="P65" i="10"/>
  <c r="P61" i="10"/>
  <c r="P53" i="10"/>
  <c r="P45" i="10"/>
  <c r="P41" i="10"/>
  <c r="P33" i="10"/>
  <c r="P29" i="10"/>
  <c r="P21" i="10"/>
  <c r="Q98" i="10" l="1"/>
  <c r="Q94" i="10"/>
  <c r="Q90" i="10"/>
  <c r="Q86" i="10"/>
  <c r="Q82" i="10"/>
  <c r="Q78" i="10"/>
  <c r="Q74" i="10"/>
  <c r="Q66" i="10"/>
  <c r="Q62" i="10"/>
  <c r="Q54" i="10"/>
  <c r="Q46" i="10"/>
  <c r="Q34" i="10"/>
  <c r="Q22" i="10"/>
  <c r="Q95" i="10"/>
  <c r="Q91" i="10"/>
  <c r="Q87" i="10"/>
  <c r="Q83" i="10"/>
  <c r="Q79" i="10"/>
  <c r="Q75" i="10"/>
  <c r="Q71" i="10"/>
  <c r="Q67" i="10"/>
  <c r="Q63" i="10"/>
  <c r="Q59" i="10"/>
  <c r="Q55" i="10"/>
  <c r="Q51" i="10"/>
  <c r="Q47" i="10"/>
  <c r="Q43" i="10"/>
  <c r="Q39" i="10"/>
  <c r="Q35" i="10"/>
  <c r="Q31" i="10"/>
  <c r="Q27" i="10"/>
  <c r="Q23" i="10"/>
  <c r="Q19" i="10"/>
  <c r="Q64" i="10"/>
  <c r="Q56" i="10"/>
  <c r="Q48" i="10"/>
  <c r="Q44" i="10"/>
  <c r="Q36" i="10"/>
  <c r="Q24" i="10"/>
  <c r="Q96" i="10"/>
  <c r="Q92" i="10"/>
  <c r="Q88" i="10"/>
  <c r="Q84" i="10"/>
  <c r="Q80" i="10"/>
  <c r="Q76" i="10"/>
  <c r="Q72" i="10"/>
  <c r="Q68" i="10"/>
  <c r="Q60" i="10"/>
  <c r="Q52" i="10"/>
  <c r="Q40" i="10"/>
  <c r="Q32" i="10"/>
  <c r="Q28" i="10"/>
  <c r="Q20" i="10"/>
  <c r="Q97" i="10"/>
  <c r="Q93" i="10"/>
  <c r="Q89" i="10"/>
  <c r="Q85" i="10"/>
  <c r="Q81" i="10"/>
  <c r="Q77" i="10"/>
  <c r="Q73" i="10"/>
  <c r="Q69" i="10"/>
  <c r="Q65" i="10"/>
  <c r="Q61" i="10"/>
  <c r="Q57" i="10"/>
  <c r="Q53" i="10"/>
  <c r="Q49" i="10"/>
  <c r="Q45" i="10"/>
  <c r="Q41" i="10"/>
  <c r="Q37" i="10"/>
  <c r="Q33" i="10"/>
  <c r="Q29" i="10"/>
  <c r="Q25" i="10"/>
  <c r="Q21" i="10"/>
  <c r="Q70" i="10"/>
  <c r="Q58" i="10"/>
  <c r="Q50" i="10"/>
  <c r="Q42" i="10"/>
  <c r="Q38" i="10"/>
  <c r="Q30" i="10"/>
  <c r="Q26" i="10"/>
  <c r="Q18" i="10"/>
  <c r="C17" i="10" l="1"/>
  <c r="C23" i="10" s="1"/>
  <c r="B15" i="10"/>
  <c r="Q16" i="10"/>
  <c r="C36" i="10" l="1"/>
  <c r="C52" i="10"/>
  <c r="C68" i="10"/>
  <c r="C84" i="10"/>
  <c r="C38" i="10"/>
  <c r="C54" i="10"/>
  <c r="C70" i="10"/>
  <c r="C86" i="10"/>
  <c r="C28" i="10"/>
  <c r="C44" i="10"/>
  <c r="C60" i="10"/>
  <c r="C76" i="10"/>
  <c r="C92" i="10"/>
  <c r="C30" i="10"/>
  <c r="C46" i="10"/>
  <c r="C62" i="10"/>
  <c r="C78" i="10"/>
  <c r="C94" i="10"/>
  <c r="C32" i="10"/>
  <c r="C48" i="10"/>
  <c r="C64" i="10"/>
  <c r="C72" i="10"/>
  <c r="C80" i="10"/>
  <c r="C88" i="10"/>
  <c r="C96" i="10"/>
  <c r="C40" i="10"/>
  <c r="C56" i="10"/>
  <c r="C25" i="10"/>
  <c r="C34" i="10"/>
  <c r="C42" i="10"/>
  <c r="C50" i="10"/>
  <c r="C58" i="10"/>
  <c r="C66" i="10"/>
  <c r="C74" i="10"/>
  <c r="C82" i="10"/>
  <c r="C90" i="10"/>
  <c r="C98" i="10"/>
  <c r="C26" i="10"/>
  <c r="C31" i="10"/>
  <c r="C35" i="10"/>
  <c r="C39" i="10"/>
  <c r="C43" i="10"/>
  <c r="C47" i="10"/>
  <c r="C51" i="10"/>
  <c r="C55" i="10"/>
  <c r="C59" i="10"/>
  <c r="C63" i="10"/>
  <c r="C67" i="10"/>
  <c r="C71" i="10"/>
  <c r="C75" i="10"/>
  <c r="C79" i="10"/>
  <c r="C83" i="10"/>
  <c r="C87" i="10"/>
  <c r="C91" i="10"/>
  <c r="C95" i="10"/>
  <c r="C29" i="10"/>
  <c r="C33" i="10"/>
  <c r="C37" i="10"/>
  <c r="C41" i="10"/>
  <c r="C45" i="10"/>
  <c r="C49" i="10"/>
  <c r="C53" i="10"/>
  <c r="C57" i="10"/>
  <c r="C61" i="10"/>
  <c r="C65" i="10"/>
  <c r="C69" i="10"/>
  <c r="C73" i="10"/>
  <c r="C77" i="10"/>
  <c r="C81" i="10"/>
  <c r="C85" i="10"/>
  <c r="C89" i="10"/>
  <c r="C93" i="10"/>
  <c r="C97" i="10"/>
  <c r="C27" i="10"/>
  <c r="O16" i="10"/>
  <c r="C19" i="10"/>
  <c r="C21" i="10"/>
  <c r="C24" i="10"/>
  <c r="C20" i="10"/>
  <c r="P16" i="10"/>
  <c r="C18" i="10"/>
  <c r="C22" i="10"/>
</calcChain>
</file>

<file path=xl/sharedStrings.xml><?xml version="1.0" encoding="utf-8"?>
<sst xmlns="http://schemas.openxmlformats.org/spreadsheetml/2006/main" count="572" uniqueCount="327">
  <si>
    <r>
      <rPr>
        <sz val="9"/>
        <color rgb="FF231F20"/>
        <rFont val="Arial"/>
        <family val="2"/>
      </rPr>
      <t>• Cycling Ireland require that all events run under its regulations take place in an environment that is safe for participants, event personnel and general public. It is recognised that owing to the nature of events run under its regulations (e.g., road races, downhill races, non-competitive events etc.) it is extremely difficult to eliminate all risks. Safety is the responsibility of event organisers, event personnel and participants and everyone has a role to play in ensuring we adequately manage risks that cannot be  eliminated.</t>
    </r>
  </si>
  <si>
    <r>
      <rPr>
        <sz val="9"/>
        <color rgb="FF231F20"/>
        <rFont val="Arial"/>
        <family val="2"/>
      </rPr>
      <t>•  In applying this Safety Code Event Organisers/Safety Officers must recognise that the degree of risk involved will vary depending</t>
    </r>
  </si>
  <si>
    <r>
      <rPr>
        <sz val="9"/>
        <color rgb="FF231F20"/>
        <rFont val="Arial"/>
        <family val="2"/>
      </rPr>
      <t>on factors such as the number of participants, experience of participants, nature of route, whether the event is of a competitive nature etc. For example there is a large difference between a mass-participation event of 4,000 (relatively) inexperienced cyclists and a club race of 30 experienced cyclists.</t>
    </r>
  </si>
  <si>
    <r>
      <rPr>
        <sz val="9"/>
        <color rgb="FF231F20"/>
        <rFont val="Arial"/>
        <family val="2"/>
      </rPr>
      <t>- The requirement for participants to abide by the rules of the road;</t>
    </r>
  </si>
  <si>
    <r>
      <rPr>
        <sz val="9"/>
        <color rgb="FF231F20"/>
        <rFont val="Arial"/>
        <family val="2"/>
      </rPr>
      <t>- Responsibility of participants to be mindful of their own safety and the safety of others;</t>
    </r>
  </si>
  <si>
    <r>
      <rPr>
        <sz val="9"/>
        <color rgb="FF231F20"/>
        <rFont val="Arial"/>
        <family val="2"/>
      </rPr>
      <t>- An outline of the course and any particular hazards such as junctions, descents, poor surfaces, etc.;</t>
    </r>
  </si>
  <si>
    <r>
      <rPr>
        <sz val="9"/>
        <color rgb="FF231F20"/>
        <rFont val="Arial"/>
        <family val="2"/>
      </rPr>
      <t>- The distance, number of laps to be covered, prime locations etc.</t>
    </r>
  </si>
  <si>
    <r>
      <rPr>
        <sz val="9"/>
        <color rgb="FF231F20"/>
        <rFont val="Arial"/>
        <family val="2"/>
      </rPr>
      <t>•   A Risk Assessment (see appendix 2 as an example) must be completed by the Safety Officer.  The purpose of a Risk Assessment is</t>
    </r>
  </si>
  <si>
    <r>
      <rPr>
        <sz val="9"/>
        <color rgb="FF231F20"/>
        <rFont val="Arial"/>
        <family val="2"/>
      </rPr>
      <t>to identify hazards and measures that reduce the risk posed by hazards to an acceptable level.</t>
    </r>
  </si>
  <si>
    <r>
      <rPr>
        <sz val="9"/>
        <color rgb="FF231F20"/>
        <rFont val="Arial"/>
        <family val="2"/>
      </rPr>
      <t>Traffic and course hazards probably pose the greatest risks</t>
    </r>
  </si>
  <si>
    <r>
      <rPr>
        <sz val="9"/>
        <color rgb="FF231F20"/>
        <rFont val="Arial"/>
        <family val="2"/>
      </rPr>
      <t>and Event Organisers must put in place steps to minimise the risk and inconvenience to traffic which may encounter the event and also to minimise the risk posed by the course itself. Steps to be considered include:</t>
    </r>
  </si>
  <si>
    <r>
      <rPr>
        <sz val="9"/>
        <color rgb="FF231F20"/>
        <rFont val="Arial"/>
        <family val="2"/>
      </rPr>
      <t>•  Local authorities to be advised, as per local authority</t>
    </r>
  </si>
  <si>
    <r>
      <rPr>
        <sz val="9"/>
        <color rgb="FF231F20"/>
        <rFont val="Arial"/>
        <family val="2"/>
      </rPr>
      <t>requirements, in advance of road usage - provide route maps, dates, times, likely number of participants, number of separate events etc.;</t>
    </r>
  </si>
  <si>
    <r>
      <rPr>
        <sz val="9"/>
        <color rgb="FF231F20"/>
        <rFont val="Arial"/>
        <family val="2"/>
      </rPr>
      <t>•  Garda/P.S.N.I. to be informed in line with required regulations (it is advised to notify Garda/P.S.N.I.) at least twelve weeks prior to the event;</t>
    </r>
  </si>
  <si>
    <r>
      <rPr>
        <sz val="9"/>
        <color rgb="FF231F20"/>
        <rFont val="Arial"/>
        <family val="2"/>
      </rPr>
      <t>•  Lead vehicle(s) (sufficient to cover breaks that may form)  with appropriate signage and lighting to warn oncoming traffic of the event, road user’s should be warned where there are sizeable groups;</t>
    </r>
  </si>
  <si>
    <r>
      <rPr>
        <sz val="9"/>
        <color rgb="FF231F20"/>
        <rFont val="Arial"/>
        <family val="2"/>
      </rPr>
      <t>•  Consider appointment of motorbike marshals to aid the safe passage of participants;</t>
    </r>
  </si>
  <si>
    <r>
      <rPr>
        <sz val="9"/>
        <color rgb="FF231F20"/>
        <rFont val="Arial"/>
        <family val="2"/>
      </rPr>
      <t>•  The course must be reconnoitred and marshals appointed at appropriate locations;</t>
    </r>
  </si>
  <si>
    <r>
      <rPr>
        <sz val="9"/>
        <color rgb="FF231F20"/>
        <rFont val="Arial"/>
        <family val="2"/>
      </rPr>
      <t>•  Only those deemed competent by the Safety Officer are to be appointed as marshals;</t>
    </r>
  </si>
  <si>
    <r>
      <rPr>
        <sz val="9"/>
        <color rgb="FF231F20"/>
        <rFont val="Arial"/>
        <family val="2"/>
      </rPr>
      <t>•  Each marshal point must be contactable by mobile phone/two-way  radio;</t>
    </r>
  </si>
  <si>
    <r>
      <rPr>
        <sz val="9"/>
        <color rgb="FF231F20"/>
        <rFont val="Arial"/>
        <family val="2"/>
      </rPr>
      <t>•  Marshals should be equipped with a hi-vis vest, whistle and flag;</t>
    </r>
  </si>
  <si>
    <r>
      <rPr>
        <sz val="9"/>
        <color rgb="FF231F20"/>
        <rFont val="Arial"/>
        <family val="2"/>
      </rPr>
      <t>•  Warning signs placed as appropriate advising the general public an event is in progress;</t>
    </r>
  </si>
  <si>
    <r>
      <rPr>
        <sz val="9"/>
        <color rgb="FF231F20"/>
        <rFont val="Arial"/>
        <family val="2"/>
      </rPr>
      <t>•  Warning signs placed as appropriate advising participants of particular hazards;</t>
    </r>
  </si>
  <si>
    <r>
      <rPr>
        <sz val="9"/>
        <color rgb="FF231F20"/>
        <rFont val="Arial"/>
        <family val="2"/>
      </rPr>
      <t>•  Directional arrows to be provided warning of junctions;</t>
    </r>
  </si>
  <si>
    <r>
      <rPr>
        <sz val="9"/>
        <color rgb="FF231F20"/>
        <rFont val="Arial"/>
        <family val="2"/>
      </rPr>
      <t>•   Advance warning to local residents through the use of signs, local newspapers, local radio;</t>
    </r>
  </si>
  <si>
    <r>
      <rPr>
        <sz val="9"/>
        <color rgb="FF231F20"/>
        <rFont val="Arial"/>
        <family val="2"/>
      </rPr>
      <t>•  Particular consideration should be given to start/finish areas;</t>
    </r>
  </si>
  <si>
    <r>
      <rPr>
        <sz val="9"/>
        <color rgb="FF231F20"/>
        <rFont val="Arial"/>
        <family val="2"/>
      </rPr>
      <t>•  A Risk Assessment for the course must be completed and any additional controls identified put in place - see example attached as appendix 2;</t>
    </r>
  </si>
  <si>
    <r>
      <rPr>
        <sz val="9"/>
        <color rgb="FF231F20"/>
        <rFont val="Arial"/>
        <family val="2"/>
      </rPr>
      <t>• For off-road events particular attention should be paid to reducing the risk posed by steep drops, wooden surfaces, tree-trunks, gate-posts, roots, stumps, rocks etc.;</t>
    </r>
  </si>
  <si>
    <r>
      <rPr>
        <b/>
        <sz val="18"/>
        <color rgb="FF8CC63F"/>
        <rFont val="Arial"/>
        <family val="2"/>
      </rPr>
      <t>3. First Aid/Medical Cover</t>
    </r>
  </si>
  <si>
    <r>
      <rPr>
        <sz val="9"/>
        <color rgb="FF231F20"/>
        <rFont val="Arial"/>
        <family val="2"/>
      </rPr>
      <t>All open events (as per Cycling Ireland’s General Administrative and Technical Regulations - “A race open to holders of full</t>
    </r>
  </si>
  <si>
    <r>
      <rPr>
        <sz val="9"/>
        <color rgb="FF231F20"/>
        <rFont val="Arial"/>
        <family val="2"/>
      </rPr>
      <t>licences and/or restricted licences where appropriate and/or one day licences (excluding holders of club licences) which have been approved by the Cycling Ireland”) require, as a minimum, first aid personnel to be in attendance. The Safety Officer must assess the level of first aid required, steps to be considered include:</t>
    </r>
  </si>
  <si>
    <r>
      <rPr>
        <sz val="9"/>
        <color rgb="FF231F20"/>
        <rFont val="Arial"/>
        <family val="2"/>
      </rPr>
      <t>•   Is an ambulance required or are trained First Aiders sufficient;</t>
    </r>
  </si>
  <si>
    <r>
      <rPr>
        <sz val="9"/>
        <color rgb="FF231F20"/>
        <rFont val="Arial"/>
        <family val="2"/>
      </rPr>
      <t>•  Is it best for the ambulance/First Aiders to follow the participants or be placed at strategic locations?;</t>
    </r>
  </si>
  <si>
    <r>
      <rPr>
        <sz val="9"/>
        <color rgb="FF231F20"/>
        <rFont val="Arial"/>
        <family val="2"/>
      </rPr>
      <t>•  Brief first aid personnel (a First Aider is a person over 18 years old who holds a first aid certificate) on route details, likely hazards, event duration;</t>
    </r>
  </si>
  <si>
    <r>
      <rPr>
        <sz val="9"/>
        <color rgb="FF231F20"/>
        <rFont val="Arial"/>
        <family val="2"/>
      </rPr>
      <t>•  Ensure that first aid crew are easily contactable and test communications prior to the event start;</t>
    </r>
  </si>
  <si>
    <r>
      <rPr>
        <sz val="9"/>
        <color rgb="FF231F20"/>
        <rFont val="Arial"/>
        <family val="2"/>
      </rPr>
      <t>•  For mass-participation events ensure that participants are issued a “helpline” number;</t>
    </r>
  </si>
  <si>
    <r>
      <rPr>
        <sz val="9"/>
        <color rgb="FF231F20"/>
        <rFont val="Arial"/>
        <family val="2"/>
      </rPr>
      <t>•  Advise local hospitals of the event;</t>
    </r>
  </si>
  <si>
    <r>
      <rPr>
        <sz val="9"/>
        <color rgb="FF231F20"/>
        <rFont val="Arial"/>
        <family val="2"/>
      </rPr>
      <t>•  participant numbers, nature of the event etc.;</t>
    </r>
  </si>
  <si>
    <r>
      <rPr>
        <sz val="9"/>
        <color rgb="FF231F20"/>
        <rFont val="Arial"/>
        <family val="2"/>
      </rPr>
      <t>•  Ensure all marshals are aware of the first aid/emergency contact number;</t>
    </r>
  </si>
  <si>
    <r>
      <rPr>
        <sz val="9"/>
        <color rgb="FF231F20"/>
        <rFont val="Arial"/>
        <family val="2"/>
      </rPr>
      <t>•  Ensure that contact numbers for local hospitals, ambulance support crews are to hand.</t>
    </r>
  </si>
  <si>
    <r>
      <rPr>
        <sz val="9"/>
        <color rgb="FF231F20"/>
        <rFont val="Arial"/>
        <family val="2"/>
      </rPr>
      <t>•  Participants must:</t>
    </r>
  </si>
  <si>
    <r>
      <rPr>
        <sz val="9"/>
        <color rgb="FF231F20"/>
        <rFont val="Arial"/>
        <family val="2"/>
      </rPr>
      <t>- Have a bicycle that is in good working order (which complies with relevant Technical Regulations);</t>
    </r>
  </si>
  <si>
    <r>
      <rPr>
        <sz val="9"/>
        <color rgb="FF231F20"/>
        <rFont val="Arial"/>
        <family val="2"/>
      </rPr>
      <t>- Wear a hard-shell helmet;</t>
    </r>
  </si>
  <si>
    <r>
      <rPr>
        <sz val="9"/>
        <color rgb="FF231F20"/>
        <rFont val="Arial"/>
        <family val="2"/>
      </rPr>
      <t>- Be mindful of the need to act in a manner that takes account of their own safety and the safety of others;</t>
    </r>
  </si>
  <si>
    <r>
      <rPr>
        <sz val="9"/>
        <color rgb="FF231F20"/>
        <rFont val="Arial"/>
        <family val="2"/>
      </rPr>
      <t>- Ensure their fitness level is appropriate given the nature of the event;</t>
    </r>
  </si>
  <si>
    <r>
      <rPr>
        <sz val="9"/>
        <color rgb="FF231F20"/>
        <rFont val="Arial"/>
        <family val="2"/>
      </rPr>
      <t>- Ensure their nutritional requirements can be met;</t>
    </r>
  </si>
  <si>
    <r>
      <rPr>
        <sz val="9"/>
        <color rgb="FF231F20"/>
        <rFont val="Arial"/>
        <family val="2"/>
      </rPr>
      <t>- Be conversant with and obey the rules of the road;</t>
    </r>
  </si>
  <si>
    <r>
      <rPr>
        <sz val="9"/>
        <color rgb="FF231F20"/>
        <rFont val="Arial"/>
        <family val="2"/>
      </rPr>
      <t>- Familiarise themselves with the event route;</t>
    </r>
  </si>
  <si>
    <r>
      <rPr>
        <sz val="9"/>
        <color rgb="FF231F20"/>
        <rFont val="Arial"/>
        <family val="2"/>
      </rPr>
      <t>- “Sign-on” for the event;</t>
    </r>
  </si>
  <si>
    <r>
      <rPr>
        <sz val="9"/>
        <color rgb="FF231F20"/>
        <rFont val="Arial"/>
        <family val="2"/>
      </rPr>
      <t>- Be aware that marshals are not empowered to stop traffic;</t>
    </r>
  </si>
  <si>
    <r>
      <rPr>
        <sz val="9"/>
        <color rgb="FF231F20"/>
        <rFont val="Arial"/>
        <family val="2"/>
      </rPr>
      <t>- For downhill, BMX events wear full personal protection equipment - full-face helmets are compulsory;</t>
    </r>
  </si>
  <si>
    <r>
      <rPr>
        <sz val="9"/>
        <color rgb="FF231F20"/>
        <rFont val="Arial"/>
        <family val="2"/>
      </rPr>
      <t>•  Commissaires are responsible for the general sporting organisation of a race and not for safety, however a Commissaire may, if dissatisfied on any matter of safety, take action as they deem appropriate;</t>
    </r>
  </si>
  <si>
    <r>
      <rPr>
        <sz val="9"/>
        <color rgb="FF231F20"/>
        <rFont val="Arial"/>
        <family val="2"/>
      </rPr>
      <t>•   Event personnel should:</t>
    </r>
  </si>
  <si>
    <t>Ambulance</t>
  </si>
  <si>
    <t>First Aid</t>
  </si>
  <si>
    <t>General</t>
  </si>
  <si>
    <t>Doctor 1 On Call</t>
  </si>
  <si>
    <t>Doctor 2 On Call</t>
  </si>
  <si>
    <t>Hospital 1 On Call</t>
  </si>
  <si>
    <t>Hospital 2 On Call</t>
  </si>
  <si>
    <t>Fire Brigade (RTA) Local Garda/P.S.N.I.</t>
  </si>
  <si>
    <t>OTHER  MEASURES</t>
  </si>
  <si>
    <r>
      <rPr>
        <b/>
        <sz val="18"/>
        <color rgb="FF92D050"/>
        <rFont val="Arial"/>
        <family val="2"/>
      </rPr>
      <t>4. Participants and Event Personnel</t>
    </r>
  </si>
  <si>
    <t>SAFETY CODE</t>
  </si>
  <si>
    <t>Cycling Ireland Event Safety Code</t>
  </si>
  <si>
    <t>•  A pre-event briefing, which may be verbal and/or written, must be provided to participants. The pre-event briefing should cover (as applicable)</t>
  </si>
  <si>
    <r>
      <rPr>
        <b/>
        <sz val="20"/>
        <color rgb="FFFFFFFF"/>
        <rFont val="Arial"/>
        <family val="2"/>
      </rPr>
      <t>Pre- Calendar Deadline</t>
    </r>
  </si>
  <si>
    <r>
      <rPr>
        <b/>
        <sz val="20"/>
        <color rgb="FFFFFFFF"/>
        <rFont val="Arial"/>
        <family val="2"/>
      </rPr>
      <t>Four Months Before</t>
    </r>
  </si>
  <si>
    <r>
      <rPr>
        <b/>
        <sz val="20"/>
        <color rgb="FFFFFFFF"/>
        <rFont val="Arial"/>
        <family val="2"/>
      </rPr>
      <t>Preceding Week and On the Day</t>
    </r>
  </si>
  <si>
    <r>
      <rPr>
        <b/>
        <sz val="20"/>
        <color rgb="FFFFFFFF"/>
        <rFont val="Arial"/>
        <family val="2"/>
      </rPr>
      <t>Aftermath</t>
    </r>
  </si>
  <si>
    <t>OTHER HAZARDS</t>
  </si>
  <si>
    <t>PARTICIPANTS</t>
  </si>
  <si>
    <t>FIRST AID/MEDICAL COVER</t>
  </si>
  <si>
    <t>TRAFFIC SAFETY CODE</t>
  </si>
  <si>
    <r>
      <rPr>
        <b/>
        <sz val="20"/>
        <color rgb="FF781D7E"/>
        <rFont val="Arial"/>
        <family val="2"/>
      </rPr>
      <t>Risk/Hazard</t>
    </r>
  </si>
  <si>
    <r>
      <rPr>
        <b/>
        <sz val="20"/>
        <color rgb="FF781D7E"/>
        <rFont val="Arial"/>
        <family val="2"/>
      </rPr>
      <t>Mitigating actions taken</t>
    </r>
  </si>
  <si>
    <t>EVENT DETAILS  RISK ASSESSMENT</t>
  </si>
  <si>
    <t>•  This Safety Code applies to events run under the auspices of a Cycling Ireland affiliated club, Commission, Provincial Executive or Sub-Committee</t>
  </si>
  <si>
    <t>•  An Event Organiser must appoint a Safety Officer, the Event Organiser may also be the Safety Officer.    The Safety Officer should be selected based on experience, competence, control, cooperation and communication.</t>
  </si>
  <si>
    <t>•  The Event Organiser is responsible for appointing a Safety Officer and for the implementation of this Safety Code. The Safety Officer should:</t>
  </si>
  <si>
    <t xml:space="preserve">           - Be present at planning meetings;</t>
  </si>
  <si>
    <t xml:space="preserve">           - Assist in the preparation of the Risk Assessment;</t>
  </si>
  <si>
    <t xml:space="preserve">           - Act in an advisory capacity on safety issues;</t>
  </si>
  <si>
    <t xml:space="preserve">          - Implement safety measures to reduce identified risks and be in attendance at event itself;</t>
  </si>
  <si>
    <t xml:space="preserve">          - Liaise as necessary with relevant authorities.</t>
  </si>
  <si>
    <t>•  Marshals are to be made aware of their role and responsibilities as outlined in the Cycling Ireland sign-on sheet (“.... function of the marshal is only to indicate direction”)</t>
  </si>
  <si>
    <t>and any special requirements recognised in the Risk Assessment.</t>
  </si>
  <si>
    <t>•  The Safety Officer should review the Risk Assessment and satisfy themselves that all safety measures are in place.</t>
  </si>
  <si>
    <t xml:space="preserve">                   - Be of a responsible age;</t>
  </si>
  <si>
    <t xml:space="preserve">                   - Be appropriately briefed and clear as to their role;</t>
  </si>
  <si>
    <t xml:space="preserve">                   - Wear any PPE (e.g., hi-vis vest) as identified in the Risk Assessment;</t>
  </si>
  <si>
    <t xml:space="preserve">                  - “Sign-on” for the event.</t>
  </si>
  <si>
    <t xml:space="preserve">                    - Remain at their post until informed that they are no longer required;</t>
  </si>
  <si>
    <r>
      <rPr>
        <sz val="12"/>
        <color rgb="FF231F20"/>
        <rFont val="Arial"/>
        <family val="2"/>
      </rPr>
      <t>Apply to Cycling Ireland for a calendar date as per the instructions issued by Cycling Ireland.</t>
    </r>
  </si>
  <si>
    <r>
      <rPr>
        <sz val="12"/>
        <color rgb="FF231F20"/>
        <rFont val="Arial"/>
        <family val="2"/>
      </rPr>
      <t>Go over the course and identify any changes since the completion (if any) of the previous Risk Assessment and complete a preliminary Risk Assessment;
Identify and book race headquarters (ideally with changing and shower facilities), for off-road events confirm with landowner; Book first aid cover;
Notify (and provide required information to) relevant local authorities and Garda/P.S.N.I.;
Book other equipment as required - photo-finish, PA system, finish podium, barriers, race radios, catering, media coverage, signage, lead vehicles, neutral support, cars;</t>
    </r>
  </si>
  <si>
    <r>
      <rPr>
        <sz val="12"/>
        <color rgb="FF231F20"/>
        <rFont val="Arial"/>
        <family val="2"/>
      </rPr>
      <t>Send letters of thanks as appropriate to local authorities, Garda, sponsors, first aiders etc.; Note any improvements for future events;
Remove any signs, barriers etc. erected for the event.</t>
    </r>
  </si>
  <si>
    <t>Event Safety and Contact Details:</t>
  </si>
  <si>
    <r>
      <rPr>
        <sz val="10"/>
        <color rgb="FF231F20"/>
        <rFont val="Arial"/>
        <family val="2"/>
      </rPr>
      <t>Conflict with other events in locality</t>
    </r>
  </si>
  <si>
    <r>
      <rPr>
        <sz val="10"/>
        <color rgb="FF231F20"/>
        <rFont val="Arial"/>
        <family val="2"/>
      </rPr>
      <t>Residents unaware of event</t>
    </r>
  </si>
  <si>
    <r>
      <rPr>
        <sz val="10"/>
        <color rgb="FF231F20"/>
        <rFont val="Arial"/>
        <family val="2"/>
      </rPr>
      <t>Unexpected hazards (e.g. roadworks, adverse weather conditions etc.)</t>
    </r>
  </si>
  <si>
    <r>
      <rPr>
        <sz val="10"/>
        <color rgb="FF231F20"/>
        <rFont val="Arial"/>
        <family val="2"/>
      </rPr>
      <t>Start/finish area</t>
    </r>
  </si>
  <si>
    <r>
      <rPr>
        <sz val="10"/>
        <color rgb="FF231F20"/>
        <rFont val="Arial"/>
        <family val="2"/>
      </rPr>
      <t>Off-road hazards</t>
    </r>
  </si>
  <si>
    <r>
      <rPr>
        <sz val="10"/>
        <color rgb="FF231F20"/>
        <rFont val="Arial"/>
        <family val="2"/>
      </rPr>
      <t>•   Notify local authorities Garda, P.S.N.I.,landowners as appropriate</t>
    </r>
  </si>
  <si>
    <r>
      <rPr>
        <sz val="10"/>
        <color rgb="FF231F20"/>
        <rFont val="Arial"/>
        <family val="2"/>
      </rPr>
      <t>• Enquire with local authorities
• Arrange for additional cover as required through towns, junctions etc.</t>
    </r>
  </si>
  <si>
    <r>
      <rPr>
        <sz val="10"/>
        <color rgb="FF231F20"/>
        <rFont val="Arial"/>
        <family val="2"/>
      </rPr>
      <t>• Lead car(s) with flashing lights
•  Motorbike marshals
•  Signage
• Marshals in place wearing vis vests</t>
    </r>
  </si>
  <si>
    <r>
      <rPr>
        <sz val="10"/>
        <color rgb="FF231F20"/>
        <rFont val="Arial"/>
        <family val="2"/>
      </rPr>
      <t>•  Clearly defined start/finish areas
•  Safe location for start/finish areas (on a straight section of road, good surface etc.)
•  Adequate stewarding
•  Parking restrictions
•  Barriers as required
• Presentation podium placed so as not to present a traffic hazard</t>
    </r>
  </si>
  <si>
    <r>
      <rPr>
        <sz val="10"/>
        <color rgb="FF231F20"/>
        <rFont val="Arial"/>
        <family val="2"/>
      </rPr>
      <t>•  Use of netting, fluorescent paint (biodegradable), straw bales
• Marshals</t>
    </r>
  </si>
  <si>
    <r>
      <rPr>
        <sz val="10"/>
        <color rgb="FF231F20"/>
        <rFont val="Arial"/>
        <family val="2"/>
      </rPr>
      <t>• Appoint competent, and sufficient for size of event, first aid/medical personnel as required
•  Advise local hospitals of event
•  Ensure relevant contact numbers are to hand</t>
    </r>
  </si>
  <si>
    <r>
      <rPr>
        <sz val="10"/>
        <color rgb="FF231F20"/>
        <rFont val="Arial"/>
        <family val="2"/>
      </rPr>
      <t>• Ensure all key marshals, Safety Officer and First Aid are contactable by radio and/or cell phone (see appendix 6)</t>
    </r>
  </si>
  <si>
    <r>
      <rPr>
        <sz val="10"/>
        <color rgb="FF231F20"/>
        <rFont val="Arial"/>
        <family val="2"/>
      </rPr>
      <t>Participants not following route</t>
    </r>
  </si>
  <si>
    <r>
      <rPr>
        <sz val="10"/>
        <color rgb="FF231F20"/>
        <rFont val="Arial"/>
        <family val="2"/>
      </rPr>
      <t>• Route map available
•  Directional arrows
• General awareness of route
• Provide a contact number in the event that participants are in difficulty</t>
    </r>
  </si>
  <si>
    <r>
      <rPr>
        <sz val="10"/>
        <color rgb="FF231F20"/>
        <rFont val="Arial"/>
        <family val="2"/>
      </rPr>
      <t>Dehydration/exhaustion</t>
    </r>
  </si>
  <si>
    <r>
      <rPr>
        <sz val="10"/>
        <color rgb="FF231F20"/>
        <rFont val="Arial"/>
        <family val="2"/>
      </rPr>
      <t>•  Provide refreshment points
• Provide a contact number in the event that participants are in difficulty</t>
    </r>
  </si>
  <si>
    <r>
      <rPr>
        <sz val="10"/>
        <color rgb="FF231F20"/>
        <rFont val="Arial"/>
        <family val="2"/>
      </rPr>
      <t>Injuries resulting from crashes</t>
    </r>
  </si>
  <si>
    <r>
      <rPr>
        <sz val="10"/>
        <color rgb="FF231F20"/>
        <rFont val="Arial"/>
        <family val="2"/>
      </rPr>
      <t>Mechanical breakdowns</t>
    </r>
  </si>
  <si>
    <r>
      <rPr>
        <sz val="10"/>
        <color rgb="FF231F20"/>
        <rFont val="Arial"/>
        <family val="2"/>
      </rPr>
      <t>•  Provide mechanical support
• Provide a contact number in the event that participants are in difficulty</t>
    </r>
  </si>
  <si>
    <r>
      <rPr>
        <sz val="10"/>
        <color rgb="FF231F20"/>
        <rFont val="Arial"/>
        <family val="2"/>
      </rPr>
      <t>Participants not insured</t>
    </r>
  </si>
  <si>
    <r>
      <rPr>
        <sz val="10"/>
        <color rgb="FF231F20"/>
        <rFont val="Arial"/>
        <family val="2"/>
      </rPr>
      <t>Scalding from hot water</t>
    </r>
  </si>
  <si>
    <r>
      <rPr>
        <sz val="10"/>
        <color rgb="FF231F20"/>
        <rFont val="Arial"/>
        <family val="2"/>
      </rPr>
      <t>•  Hot water to be kept in a segregated area, canteen personnel to exercise caution</t>
    </r>
  </si>
  <si>
    <r>
      <rPr>
        <sz val="10"/>
        <color rgb="FF231F20"/>
        <rFont val="Arial"/>
        <family val="2"/>
      </rPr>
      <t>Slips, trips and falls</t>
    </r>
  </si>
  <si>
    <r>
      <rPr>
        <sz val="10"/>
        <color rgb="FF231F20"/>
        <rFont val="Arial"/>
        <family val="2"/>
      </rPr>
      <t>• All areas to be kept free of clutter
•  Adequate number of refuse bins</t>
    </r>
  </si>
  <si>
    <r>
      <rPr>
        <sz val="10"/>
        <color rgb="FF231F20"/>
        <rFont val="Arial"/>
        <family val="2"/>
      </rPr>
      <t>Use of generator - manual handling, fire, noise</t>
    </r>
  </si>
  <si>
    <r>
      <rPr>
        <sz val="10"/>
        <color rgb="FF231F20"/>
        <rFont val="Arial"/>
        <family val="2"/>
      </rPr>
      <t>Overcrowding</t>
    </r>
  </si>
  <si>
    <r>
      <rPr>
        <sz val="10"/>
        <color rgb="FF231F20"/>
        <rFont val="Arial"/>
        <family val="2"/>
      </rPr>
      <t>• Ensure there are adequate number of marshals</t>
    </r>
  </si>
  <si>
    <t>Event Safety Checklist</t>
  </si>
  <si>
    <r>
      <rPr>
        <sz val="16"/>
        <color rgb="FF231F20"/>
        <rFont val="Arial"/>
        <family val="2"/>
      </rPr>
      <t>Circuit  Traffic &amp; Traffic Management</t>
    </r>
  </si>
  <si>
    <r>
      <rPr>
        <sz val="16"/>
        <color rgb="FF231F20"/>
        <rFont val="Arial"/>
        <family val="2"/>
      </rPr>
      <t>Stop/go system if required</t>
    </r>
  </si>
  <si>
    <r>
      <rPr>
        <sz val="16"/>
        <color rgb="FF231F20"/>
        <rFont val="Arial"/>
        <family val="2"/>
      </rPr>
      <t>Lead cars - signs on car, lights on etc</t>
    </r>
  </si>
  <si>
    <r>
      <rPr>
        <sz val="16"/>
        <color rgb="FF231F20"/>
        <rFont val="Arial"/>
        <family val="2"/>
      </rPr>
      <t>Course inspected</t>
    </r>
  </si>
  <si>
    <r>
      <rPr>
        <sz val="16"/>
        <color rgb="FF231F20"/>
        <rFont val="Arial"/>
        <family val="2"/>
      </rPr>
      <t>Course markings - directional and warnings</t>
    </r>
  </si>
  <si>
    <r>
      <rPr>
        <sz val="16"/>
        <color rgb="FF231F20"/>
        <rFont val="Arial"/>
        <family val="2"/>
      </rPr>
      <t>Start/Finish - barriers, crowd control etc</t>
    </r>
  </si>
  <si>
    <r>
      <rPr>
        <sz val="16"/>
        <color rgb="FF231F20"/>
        <rFont val="Arial"/>
        <family val="2"/>
      </rPr>
      <t>Gardai/P.S.N.I. in Attendance</t>
    </r>
  </si>
  <si>
    <r>
      <rPr>
        <sz val="16"/>
        <color rgb="FF231F20"/>
        <rFont val="Arial"/>
        <family val="2"/>
      </rPr>
      <t>Marshals (static and mobile) - hi-vis vests flags and whistles</t>
    </r>
  </si>
  <si>
    <r>
      <rPr>
        <sz val="16"/>
        <color rgb="FF231F20"/>
        <rFont val="Arial"/>
        <family val="2"/>
      </rPr>
      <t>Race communication - radios in place and tested, mobile numbers</t>
    </r>
  </si>
  <si>
    <r>
      <rPr>
        <sz val="16"/>
        <color rgb="FF231F20"/>
        <rFont val="Arial"/>
        <family val="2"/>
      </rPr>
      <t>Briefings given to participants and officials</t>
    </r>
  </si>
  <si>
    <r>
      <rPr>
        <sz val="16"/>
        <color rgb="FF231F20"/>
        <rFont val="Arial"/>
        <family val="2"/>
      </rPr>
      <t>Riders support - neutral service, broom wagon</t>
    </r>
  </si>
  <si>
    <t>Event Personnel Contact Details</t>
  </si>
  <si>
    <t>EVENT OFFICIALS</t>
  </si>
  <si>
    <t>CHECK</t>
  </si>
  <si>
    <t>COMMENTS</t>
  </si>
  <si>
    <t>NAME</t>
  </si>
  <si>
    <t>EMERGENCY SERVICES</t>
  </si>
  <si>
    <t>2. Traffic/Course Safety</t>
  </si>
  <si>
    <t>1. GENERAL  GUIDELINES</t>
  </si>
  <si>
    <r>
      <rPr>
        <b/>
        <sz val="24"/>
        <color rgb="FF8CC63F"/>
        <rFont val="Arial"/>
        <family val="2"/>
      </rPr>
      <t>Timetable for Event Organisers</t>
    </r>
  </si>
  <si>
    <r>
      <rPr>
        <b/>
        <sz val="26"/>
        <color rgb="FF8CC63F"/>
        <rFont val="Arial"/>
        <family val="2"/>
      </rPr>
      <t>Appendix 1</t>
    </r>
  </si>
  <si>
    <t>Location</t>
  </si>
  <si>
    <t>Instructions</t>
  </si>
  <si>
    <t>Radio #</t>
  </si>
  <si>
    <t>MOBILE #</t>
  </si>
  <si>
    <t>Km /Mls</t>
  </si>
  <si>
    <t>Mobile #</t>
  </si>
  <si>
    <t>Signature</t>
  </si>
  <si>
    <t>* For use on the day of the event</t>
  </si>
  <si>
    <t>Marshal Name (s)</t>
  </si>
  <si>
    <t>Event Name:</t>
  </si>
  <si>
    <r>
      <rPr>
        <sz val="16"/>
        <color rgb="FF231F20"/>
        <rFont val="Arial"/>
        <family val="2"/>
      </rPr>
      <t>Race Director</t>
    </r>
  </si>
  <si>
    <r>
      <rPr>
        <sz val="16"/>
        <color rgb="FF231F20"/>
        <rFont val="Arial"/>
        <family val="2"/>
      </rPr>
      <t>Safety Officer</t>
    </r>
  </si>
  <si>
    <r>
      <rPr>
        <sz val="16"/>
        <color rgb="FF231F20"/>
        <rFont val="Arial"/>
        <family val="2"/>
      </rPr>
      <t>Chief Marshal</t>
    </r>
  </si>
  <si>
    <r>
      <rPr>
        <sz val="16"/>
        <color rgb="FF231F20"/>
        <rFont val="Arial"/>
        <family val="2"/>
      </rPr>
      <t>Commissaire 1</t>
    </r>
  </si>
  <si>
    <r>
      <rPr>
        <sz val="16"/>
        <color rgb="FF231F20"/>
        <rFont val="Arial"/>
        <family val="2"/>
      </rPr>
      <t>Commissaire 2</t>
    </r>
  </si>
  <si>
    <r>
      <rPr>
        <sz val="16"/>
        <color rgb="FF231F20"/>
        <rFont val="Arial"/>
        <family val="2"/>
      </rPr>
      <t>Commissaire 3</t>
    </r>
  </si>
  <si>
    <t>RADIO #</t>
  </si>
  <si>
    <t>Distance Event 1</t>
  </si>
  <si>
    <t>Distance Event 2</t>
  </si>
  <si>
    <t>Distance Event 3</t>
  </si>
  <si>
    <t>Distance Event 4</t>
  </si>
  <si>
    <r>
      <t>Role:</t>
    </r>
    <r>
      <rPr>
        <sz val="9"/>
        <color rgb="FFFFFFFF"/>
        <rFont val="Arial"/>
        <family val="2"/>
      </rPr>
      <t xml:space="preserve"> (Static marshal, Motorbike  marshal, lead car driver etc.)</t>
    </r>
  </si>
  <si>
    <t>Appendix 5</t>
  </si>
  <si>
    <t>Appendix 6</t>
  </si>
  <si>
    <t>Appendix 7</t>
  </si>
  <si>
    <t>* Insert Map here</t>
  </si>
  <si>
    <t>Type of Event (road race, leisure, downhill, etc.)</t>
  </si>
  <si>
    <r>
      <rPr>
        <b/>
        <sz val="18"/>
        <color rgb="FF8CC63F"/>
        <rFont val="Arial"/>
        <family val="2"/>
      </rPr>
      <t>Appendix 2</t>
    </r>
  </si>
  <si>
    <r>
      <rPr>
        <sz val="16"/>
        <color rgb="FF231F20"/>
        <rFont val="Arial"/>
        <family val="2"/>
      </rPr>
      <t>Name of Event:</t>
    </r>
  </si>
  <si>
    <r>
      <rPr>
        <sz val="16"/>
        <color rgb="FF231F20"/>
        <rFont val="Arial"/>
        <family val="2"/>
      </rPr>
      <t>Event Organiser and Contact Details:</t>
    </r>
  </si>
  <si>
    <r>
      <rPr>
        <sz val="16"/>
        <color rgb="FF231F20"/>
        <rFont val="Arial"/>
        <family val="2"/>
      </rPr>
      <t>Event Date(s):</t>
    </r>
  </si>
  <si>
    <t>Relevant authorities to be notified - Garda, P.S.N.I., local authorities, landowners</t>
  </si>
  <si>
    <t>• Provide advance warning of event</t>
  </si>
  <si>
    <t>• Arrange for roadworks to be rectified, alternative route
• Pre-race inspection and sweep hazardous loose debris
•  Additional marshals</t>
  </si>
  <si>
    <t>Risk/Hazard Assessment</t>
  </si>
  <si>
    <t>•  Please complete</t>
  </si>
  <si>
    <t>General public unaware of event currently in progress</t>
  </si>
  <si>
    <t>First Aid/Medical Cover</t>
  </si>
  <si>
    <t>Event Communication</t>
  </si>
  <si>
    <t>• All participants to ‘sign-on’ and purchase an EFL if not a member of Cycling Ireland</t>
  </si>
  <si>
    <t>• Hazards reduced through route risk assessment
• Compulsory wearing of helmets
• Deployment of first aid/medical support                                • Manage the traffic around the incident</t>
  </si>
  <si>
    <t>•  Competent, trained personnel only to operate diesel only generator
•  Barrier around generator
•  Generator inspected periodically
• Caution exercised when filling with fuel - gloves worn, in well-ventilated area
• Fire-fighting instructions provided along with fire- fighting material
• Noise kept to a minimum</t>
  </si>
  <si>
    <t>Event HQ Location:</t>
  </si>
  <si>
    <t>The Town Hall</t>
  </si>
  <si>
    <t>Event Date:</t>
  </si>
  <si>
    <t>Sign On Time:</t>
  </si>
  <si>
    <t>Depart Time:</t>
  </si>
  <si>
    <t>Total Distance:</t>
  </si>
  <si>
    <t>Units (KM or Miles):</t>
  </si>
  <si>
    <t>Speeds for Schedule:</t>
  </si>
  <si>
    <t>Depart / Neutralised zone:</t>
  </si>
  <si>
    <t>Instructions:</t>
  </si>
  <si>
    <t>Route</t>
  </si>
  <si>
    <t>Schedule</t>
  </si>
  <si>
    <t>From Start</t>
  </si>
  <si>
    <t>To Finish</t>
  </si>
  <si>
    <t>Description</t>
  </si>
  <si>
    <t>Feature</t>
  </si>
  <si>
    <t>Instruction</t>
  </si>
  <si>
    <t>Risk</t>
  </si>
  <si>
    <t>Steps to Reduce Risk</t>
  </si>
  <si>
    <t>Marshals</t>
  </si>
  <si>
    <t>Race Start</t>
  </si>
  <si>
    <t>Rolling Start</t>
  </si>
  <si>
    <t>L</t>
  </si>
  <si>
    <t>Controlled by Race Director</t>
  </si>
  <si>
    <t>Roundabout</t>
  </si>
  <si>
    <t>1st exit</t>
  </si>
  <si>
    <t>PSNI, NI Moto Team,Static Marshal</t>
  </si>
  <si>
    <t>Start</t>
  </si>
  <si>
    <t>M</t>
  </si>
  <si>
    <t>Top of Hill</t>
  </si>
  <si>
    <t>KOH - 3rd Cat</t>
  </si>
  <si>
    <t>Measures to mitigate  risk</t>
  </si>
  <si>
    <t>Miles</t>
  </si>
  <si>
    <t>30 Days Before</t>
  </si>
  <si>
    <t>Finalise and Submit the Risk Assessment</t>
  </si>
  <si>
    <t>Check that there have been no late hazards - road-works, sweep any identified loose debris if practicable, etc.; Have directional signs to the race HQ in place;
Ensure that warning signs are in place;
Cash float for sign-on desk, pins, stationery (sign-on sheets etc.); Place route markers on route;
Display route details, information on particular hazards; Brief all personnel and participants;
Submit results to Cycling Ireland; Pay expenses to Commissaires etc.;
Note details of any incidents (time, place, contact details for those involved, nature of incident and any injuries suffered) and advise Cycling Ireland of details;
Clean the start/finish areas, race route and race HQ; Check all participants for valid licences.</t>
  </si>
  <si>
    <t>Bus Stop on Right (2nd Bus Stop), A24, Purdysburn Road</t>
  </si>
  <si>
    <t>Dir. Newcastle, Beechill Road A24</t>
  </si>
  <si>
    <t>Dir. Newcastle, Saintfield Road A24</t>
  </si>
  <si>
    <t>Dir. Saintfield , Saintfield Road A7</t>
  </si>
  <si>
    <t>Dir. Downpatrick, Belfast Road A7</t>
  </si>
  <si>
    <t>Dacia Motors on right</t>
  </si>
  <si>
    <t>Dir. Downpatrick Town Centre, Newbridge Street</t>
  </si>
  <si>
    <t>Dir. Downpatrick Town Centre, Church Street</t>
  </si>
  <si>
    <t>Dir. Newcastle, Market Street A25</t>
  </si>
  <si>
    <t>CAUTION TRAFFIC ISLAND</t>
  </si>
  <si>
    <t>Race Course Sign on left</t>
  </si>
  <si>
    <t>Dir. Castlewellen, Main Street A25</t>
  </si>
  <si>
    <t>Dir. Castlewellen, Castlewellen Road A25</t>
  </si>
  <si>
    <t>Annsborough (40 mph Sign)</t>
  </si>
  <si>
    <t>Mulhollands Bar, Off Sales sign on left</t>
  </si>
  <si>
    <t>Dir. Newcastle, Newcastle Road A50</t>
  </si>
  <si>
    <t>Dir. Hilltown, Ballyhafry Road, B180</t>
  </si>
  <si>
    <t>Feeding Start</t>
  </si>
  <si>
    <t>Wild Forrest Lane on left</t>
  </si>
  <si>
    <t>Money Scalp Road on right</t>
  </si>
  <si>
    <t>Dir. Rostrevor, Kinnahalla Road</t>
  </si>
  <si>
    <t>Dir, Spelga Dam, Kilkeel Road, B27</t>
  </si>
  <si>
    <t>House on left</t>
  </si>
  <si>
    <t>Carpark on right</t>
  </si>
  <si>
    <t>Dir. Kilkeel, Motad Road B27</t>
  </si>
  <si>
    <t>CAUTION SHARP S BEND</t>
  </si>
  <si>
    <t>Dir. Rostrevor, Greencastle Street, A2</t>
  </si>
  <si>
    <t>Dir Rostrevor, Newry Street, A2</t>
  </si>
  <si>
    <t>Dir. Hilltown, Mary Street, B25</t>
  </si>
  <si>
    <t>Mini Roundabout</t>
  </si>
  <si>
    <t>Old Farm Building on right</t>
  </si>
  <si>
    <t>Dir. Kilcoo, Castlewellen Road, B8</t>
  </si>
  <si>
    <t>Dir. Rathfriland, Castlewellen Road, A25</t>
  </si>
  <si>
    <t>Rathfriland Surgery on left</t>
  </si>
  <si>
    <t>Clothes Peg (Shop)</t>
  </si>
  <si>
    <t>CAUTION SHARP LEFT TURN, MAIN STREET</t>
  </si>
  <si>
    <t>Newry Street Ramps x 5</t>
  </si>
  <si>
    <t>Dir. Newry, Iveagh Bunaglows, A25</t>
  </si>
  <si>
    <t>Dir. Mayobridge, Drumlough Road, B7</t>
  </si>
  <si>
    <t>Feeding Finish</t>
  </si>
  <si>
    <t>20K To Go</t>
  </si>
  <si>
    <t>CAUTION SHARP LEFT</t>
  </si>
  <si>
    <t>Dir. Newry, Hilltown Road, B8</t>
  </si>
  <si>
    <t>Dir. Warrenpoint, Chapel Hill, B7</t>
  </si>
  <si>
    <t>Two Houses on left</t>
  </si>
  <si>
    <t>Aughnagun Landfill Site</t>
  </si>
  <si>
    <t>Dir. Warrenpoint, Upper Dromore Road, B7</t>
  </si>
  <si>
    <t>10K To Go</t>
  </si>
  <si>
    <t>Dir. Newry, Church Street, A2</t>
  </si>
  <si>
    <t>Dir. Newry, Warrenpoint Road, A2</t>
  </si>
  <si>
    <t>5K To Go</t>
  </si>
  <si>
    <t>1K To Go</t>
  </si>
  <si>
    <t>500M To Go</t>
  </si>
  <si>
    <t>250M To Go</t>
  </si>
  <si>
    <t>Dir. Greenbank Industrial Estate</t>
  </si>
  <si>
    <t>100M To Go</t>
  </si>
  <si>
    <t>50M To Go</t>
  </si>
  <si>
    <t>JR Lighting, Greenbank Business Centre, Newry</t>
  </si>
  <si>
    <t>Traffic Lights</t>
  </si>
  <si>
    <t>Carryduff</t>
  </si>
  <si>
    <t>Saintfield</t>
  </si>
  <si>
    <t>Crossgar</t>
  </si>
  <si>
    <t>Sprint</t>
  </si>
  <si>
    <t>Downpatrick</t>
  </si>
  <si>
    <t>Clough</t>
  </si>
  <si>
    <t>Right</t>
  </si>
  <si>
    <t>KOH Castlewellen</t>
  </si>
  <si>
    <t>KOH Bryansford</t>
  </si>
  <si>
    <t>Left</t>
  </si>
  <si>
    <t>T Junction</t>
  </si>
  <si>
    <t>KOH Spelga Dam</t>
  </si>
  <si>
    <t>S Bend</t>
  </si>
  <si>
    <t>Kilkeel</t>
  </si>
  <si>
    <t>Rostrevor</t>
  </si>
  <si>
    <t>KOH Reed Hall</t>
  </si>
  <si>
    <t>Hilltown</t>
  </si>
  <si>
    <t>Rathfriland</t>
  </si>
  <si>
    <t>KOH Rathfriland</t>
  </si>
  <si>
    <t>Ramps</t>
  </si>
  <si>
    <t xml:space="preserve">"Y" in the road </t>
  </si>
  <si>
    <t>Mayobridge</t>
  </si>
  <si>
    <t>KOH Carra Quarry</t>
  </si>
  <si>
    <t>Warrenpoint</t>
  </si>
  <si>
    <t>Finish Line</t>
  </si>
  <si>
    <t>2nd exit</t>
  </si>
  <si>
    <t>Colin Morrissey - 07808924965</t>
  </si>
  <si>
    <t>Straight</t>
  </si>
  <si>
    <t>PSNI, NI Moto Team</t>
  </si>
  <si>
    <t>Moto Judge</t>
  </si>
  <si>
    <t>Stephen Heasley - 07855030501</t>
  </si>
  <si>
    <t>H</t>
  </si>
  <si>
    <t>Caution</t>
  </si>
  <si>
    <t>Eugene Carville - 07752063183</t>
  </si>
  <si>
    <t>KOH - 2nd Cat</t>
  </si>
  <si>
    <t xml:space="preserve">Left </t>
  </si>
  <si>
    <t>KOH - 1st Cat</t>
  </si>
  <si>
    <t>Keep right</t>
  </si>
  <si>
    <t>NI Moto Team</t>
  </si>
  <si>
    <t>Drew McKinley, 07976133386</t>
  </si>
  <si>
    <t>Finish</t>
  </si>
  <si>
    <t>Line Judge</t>
  </si>
  <si>
    <t>Stage 2 • AmberGreen Energy Tour of Ulster •  94.6 miles</t>
  </si>
  <si>
    <t>Race HQ – Queen's Sport Upper Malone, Queen's University Belfast, Upper Malone Road, Belfast, BT9 5NB</t>
  </si>
  <si>
    <t xml:space="preserve">Depart - Turn right onto Upper Malone Road, Malone Roundabout take 2nd exit onto Milltown Road, Traffic lights straight onto Milltown Road, Traffic lights straight onto Milltown Road, Traffic lights straight onto Milltown Road, Traffic lights straight onto Milltown Road, Traffic lights straight left onto Hospital / Purdysburn Road
End of Neutralised Section - 2.0 miles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</si>
</sst>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d\ dd\-mmm\-yy"/>
    <numFmt numFmtId="165" formatCode="[$-409]h:mm\ AM/PM;@"/>
    <numFmt numFmtId="166" formatCode="0.0"/>
    <numFmt numFmtId="167" formatCode="h:mm;@"/>
  </numFmts>
  <fonts count="51" x14ac:knownFonts="1">
    <font>
      <sz val="10"/>
      <color rgb="FF000000"/>
      <name val="Times New Roman"/>
      <charset val="204"/>
    </font>
    <font>
      <sz val="9"/>
      <name val="Arial"/>
      <family val="2"/>
    </font>
    <font>
      <b/>
      <sz val="18"/>
      <name val="Arial"/>
      <family val="2"/>
    </font>
    <font>
      <sz val="9"/>
      <color rgb="FF231F20"/>
      <name val="Arial"/>
      <family val="2"/>
    </font>
    <font>
      <b/>
      <sz val="18"/>
      <color rgb="FF8CC63F"/>
      <name val="Arial"/>
      <family val="2"/>
    </font>
    <font>
      <b/>
      <sz val="12"/>
      <color rgb="FF231F20"/>
      <name val="Arial"/>
      <family val="2"/>
    </font>
    <font>
      <b/>
      <sz val="9"/>
      <color rgb="FF231F20"/>
      <name val="Arial"/>
      <family val="2"/>
    </font>
    <font>
      <sz val="9"/>
      <color rgb="FFFFFFFF"/>
      <name val="Arial"/>
      <family val="2"/>
    </font>
    <font>
      <sz val="12"/>
      <color rgb="FF000000"/>
      <name val="Times New Roman"/>
      <family val="1"/>
    </font>
    <font>
      <sz val="12"/>
      <color rgb="FF231F20"/>
      <name val="Arial"/>
      <family val="2"/>
    </font>
    <font>
      <sz val="14"/>
      <name val="Arial"/>
      <family val="2"/>
    </font>
    <font>
      <sz val="18"/>
      <name val="Arial"/>
      <family val="2"/>
    </font>
    <font>
      <b/>
      <sz val="20"/>
      <name val="Arial"/>
      <family val="2"/>
    </font>
    <font>
      <b/>
      <sz val="20"/>
      <color rgb="FFFFFFFF"/>
      <name val="Arial"/>
      <family val="2"/>
    </font>
    <font>
      <sz val="26"/>
      <color rgb="FFFF0000"/>
      <name val="Arial"/>
      <family val="2"/>
    </font>
    <font>
      <b/>
      <sz val="20"/>
      <color rgb="FF781D7E"/>
      <name val="Arial"/>
      <family val="2"/>
    </font>
    <font>
      <b/>
      <sz val="24"/>
      <name val="Arial"/>
      <family val="2"/>
    </font>
    <font>
      <b/>
      <sz val="20"/>
      <color rgb="FF92D050"/>
      <name val="Arial"/>
      <family val="2"/>
    </font>
    <font>
      <b/>
      <sz val="18"/>
      <color rgb="FF92D050"/>
      <name val="Arial"/>
      <family val="2"/>
    </font>
    <font>
      <sz val="10"/>
      <color rgb="FF92D050"/>
      <name val="Times New Roman"/>
      <family val="1"/>
    </font>
    <font>
      <sz val="16"/>
      <name val="Arial"/>
      <family val="2"/>
    </font>
    <font>
      <sz val="16"/>
      <color rgb="FF231F20"/>
      <name val="Arial"/>
      <family val="2"/>
    </font>
    <font>
      <b/>
      <sz val="26"/>
      <name val="Arial"/>
      <family val="2"/>
    </font>
    <font>
      <b/>
      <sz val="26"/>
      <color rgb="FF8CC63F"/>
      <name val="Arial"/>
      <family val="2"/>
    </font>
    <font>
      <sz val="14"/>
      <color rgb="FFFFFFFF"/>
      <name val="Arial"/>
      <family val="2"/>
    </font>
    <font>
      <b/>
      <sz val="24"/>
      <color rgb="FF8CC63F"/>
      <name val="Arial"/>
      <family val="2"/>
    </font>
    <font>
      <b/>
      <sz val="9"/>
      <name val="Arial"/>
      <family val="2"/>
    </font>
    <font>
      <sz val="10"/>
      <name val="Arial"/>
      <family val="2"/>
    </font>
    <font>
      <sz val="10"/>
      <color rgb="FF231F20"/>
      <name val="Arial"/>
      <family val="2"/>
    </font>
    <font>
      <sz val="10"/>
      <color rgb="FF000000"/>
      <name val="Times New Roman"/>
      <family val="1"/>
    </font>
    <font>
      <b/>
      <sz val="20"/>
      <color rgb="FFFF0000"/>
      <name val="Arial"/>
      <family val="2"/>
    </font>
    <font>
      <sz val="14"/>
      <color theme="0"/>
      <name val="Arial"/>
      <family val="2"/>
    </font>
    <font>
      <sz val="10"/>
      <color rgb="FF000000"/>
      <name val="Arial"/>
      <family val="2"/>
    </font>
    <font>
      <b/>
      <sz val="18"/>
      <name val="Arial"/>
      <family val="2"/>
    </font>
    <font>
      <sz val="10"/>
      <name val="Arial"/>
      <family val="2"/>
    </font>
    <font>
      <b/>
      <sz val="22"/>
      <color indexed="8"/>
      <name val="Arial"/>
      <family val="2"/>
    </font>
    <font>
      <sz val="20"/>
      <color indexed="8"/>
      <name val="Arial"/>
      <family val="2"/>
    </font>
    <font>
      <sz val="36"/>
      <name val="Arial"/>
      <family val="2"/>
    </font>
    <font>
      <sz val="20"/>
      <name val="Arial"/>
      <family val="2"/>
    </font>
    <font>
      <sz val="24"/>
      <name val="Arial"/>
      <family val="2"/>
    </font>
    <font>
      <b/>
      <sz val="20"/>
      <color indexed="8"/>
      <name val="Arial"/>
      <family val="2"/>
    </font>
    <font>
      <b/>
      <sz val="28"/>
      <color indexed="8"/>
      <name val="Arial"/>
      <family val="2"/>
    </font>
    <font>
      <b/>
      <sz val="24"/>
      <color indexed="8"/>
      <name val="Calibri"/>
      <family val="2"/>
    </font>
    <font>
      <sz val="20"/>
      <color indexed="8"/>
      <name val="Calibri"/>
      <family val="2"/>
    </font>
    <font>
      <b/>
      <sz val="26"/>
      <color indexed="8"/>
      <name val="Arial"/>
      <family val="2"/>
    </font>
    <font>
      <sz val="20"/>
      <color theme="1"/>
      <name val="Arial"/>
      <family val="2"/>
    </font>
    <font>
      <b/>
      <sz val="20"/>
      <color rgb="FF00B050"/>
      <name val="Arial"/>
      <family val="2"/>
    </font>
    <font>
      <b/>
      <sz val="20"/>
      <color theme="1"/>
      <name val="Arial"/>
      <family val="2"/>
    </font>
    <font>
      <sz val="22"/>
      <color indexed="8"/>
      <name val="Arial"/>
      <family val="2"/>
    </font>
    <font>
      <sz val="22"/>
      <name val="Arial"/>
      <family val="2"/>
    </font>
    <font>
      <b/>
      <sz val="22"/>
      <name val="Arial"/>
      <family val="2"/>
    </font>
  </fonts>
  <fills count="8">
    <fill>
      <patternFill patternType="none"/>
    </fill>
    <fill>
      <patternFill patternType="gray125"/>
    </fill>
    <fill>
      <patternFill patternType="solid">
        <fgColor rgb="FF8CC63F"/>
      </patternFill>
    </fill>
    <fill>
      <patternFill patternType="solid">
        <fgColor rgb="FF7030A0"/>
        <bgColor indexed="64"/>
      </patternFill>
    </fill>
    <fill>
      <patternFill patternType="solid">
        <fgColor indexed="55"/>
        <bgColor indexed="64"/>
      </patternFill>
    </fill>
    <fill>
      <patternFill patternType="solid">
        <fgColor rgb="FFFF3399"/>
        <bgColor indexed="64"/>
      </patternFill>
    </fill>
    <fill>
      <patternFill patternType="solid">
        <fgColor theme="0" tint="-0.249977111117893"/>
        <bgColor indexed="64"/>
      </patternFill>
    </fill>
    <fill>
      <patternFill patternType="solid">
        <fgColor theme="0"/>
        <bgColor indexed="64"/>
      </patternFill>
    </fill>
  </fills>
  <borders count="48">
    <border>
      <left/>
      <right/>
      <top/>
      <bottom/>
      <diagonal/>
    </border>
    <border>
      <left style="thin">
        <color rgb="FF8CC63F"/>
      </left>
      <right/>
      <top style="thin">
        <color rgb="FF8CC63F"/>
      </top>
      <bottom/>
      <diagonal/>
    </border>
    <border>
      <left/>
      <right/>
      <top style="thin">
        <color rgb="FF8CC63F"/>
      </top>
      <bottom/>
      <diagonal/>
    </border>
    <border>
      <left/>
      <right style="thin">
        <color rgb="FF8CC63F"/>
      </right>
      <top style="thin">
        <color rgb="FF8CC63F"/>
      </top>
      <bottom/>
      <diagonal/>
    </border>
    <border>
      <left style="thin">
        <color rgb="FF8CC63F"/>
      </left>
      <right/>
      <top/>
      <bottom/>
      <diagonal/>
    </border>
    <border>
      <left style="thin">
        <color rgb="FF8CC63F"/>
      </left>
      <right/>
      <top/>
      <bottom style="thin">
        <color rgb="FF8CC63F"/>
      </bottom>
      <diagonal/>
    </border>
    <border>
      <left/>
      <right/>
      <top/>
      <bottom style="thin">
        <color rgb="FF8CC63F"/>
      </bottom>
      <diagonal/>
    </border>
    <border>
      <left/>
      <right style="thin">
        <color rgb="FF8CC63F"/>
      </right>
      <top/>
      <bottom style="thin">
        <color rgb="FF8CC63F"/>
      </bottom>
      <diagonal/>
    </border>
    <border>
      <left style="thin">
        <color rgb="FF8CC63F"/>
      </left>
      <right/>
      <top style="thin">
        <color rgb="FF8CC63F"/>
      </top>
      <bottom style="thin">
        <color rgb="FF8CC63F"/>
      </bottom>
      <diagonal/>
    </border>
    <border>
      <left/>
      <right/>
      <top style="thin">
        <color rgb="FF8CC63F"/>
      </top>
      <bottom style="thin">
        <color rgb="FF8CC63F"/>
      </bottom>
      <diagonal/>
    </border>
    <border>
      <left/>
      <right style="thin">
        <color rgb="FF8CC63F"/>
      </right>
      <top style="thin">
        <color rgb="FF8CC63F"/>
      </top>
      <bottom style="thin">
        <color rgb="FF8CC6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rgb="FF8CC63F"/>
      </top>
      <bottom style="medium">
        <color indexed="64"/>
      </bottom>
      <diagonal/>
    </border>
    <border>
      <left style="medium">
        <color indexed="64"/>
      </left>
      <right/>
      <top/>
      <bottom style="thin">
        <color rgb="FF8CC63F"/>
      </bottom>
      <diagonal/>
    </border>
    <border>
      <left/>
      <right style="medium">
        <color indexed="64"/>
      </right>
      <top/>
      <bottom style="thin">
        <color rgb="FF8CC63F"/>
      </bottom>
      <diagonal/>
    </border>
    <border>
      <left style="medium">
        <color indexed="64"/>
      </left>
      <right/>
      <top style="thin">
        <color rgb="FF8CC63F"/>
      </top>
      <bottom style="thin">
        <color rgb="FF8CC63F"/>
      </bottom>
      <diagonal/>
    </border>
    <border>
      <left/>
      <right style="medium">
        <color indexed="64"/>
      </right>
      <top style="thin">
        <color rgb="FF8CC63F"/>
      </top>
      <bottom style="thin">
        <color rgb="FF8CC63F"/>
      </bottom>
      <diagonal/>
    </border>
    <border>
      <left style="medium">
        <color indexed="64"/>
      </left>
      <right/>
      <top style="thin">
        <color rgb="FF8CC63F"/>
      </top>
      <bottom style="medium">
        <color indexed="64"/>
      </bottom>
      <diagonal/>
    </border>
    <border>
      <left/>
      <right style="medium">
        <color indexed="64"/>
      </right>
      <top style="thin">
        <color rgb="FF8CC63F"/>
      </top>
      <bottom style="medium">
        <color indexed="64"/>
      </bottom>
      <diagonal/>
    </border>
    <border>
      <left style="medium">
        <color indexed="64"/>
      </left>
      <right/>
      <top style="thin">
        <color rgb="FF8CC63F"/>
      </top>
      <bottom/>
      <diagonal/>
    </border>
    <border>
      <left/>
      <right style="medium">
        <color indexed="64"/>
      </right>
      <top style="thin">
        <color rgb="FF8CC63F"/>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34" fillId="0" borderId="0"/>
  </cellStyleXfs>
  <cellXfs count="260">
    <xf numFmtId="0" fontId="0" fillId="0" borderId="0" xfId="0" applyFill="1" applyBorder="1" applyAlignment="1">
      <alignment horizontal="left" vertical="top"/>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 xfId="0" applyFill="1" applyBorder="1" applyAlignment="1">
      <alignment horizontal="left" vertical="top" wrapText="1"/>
    </xf>
    <xf numFmtId="0" fontId="1" fillId="0" borderId="0" xfId="0" applyFont="1" applyFill="1" applyBorder="1" applyAlignment="1">
      <alignment horizontal="left" vertical="top" wrapText="1"/>
    </xf>
    <xf numFmtId="0" fontId="12" fillId="0" borderId="0" xfId="0" applyFont="1" applyFill="1" applyBorder="1" applyAlignment="1">
      <alignment horizontal="center" vertical="top"/>
    </xf>
    <xf numFmtId="0" fontId="1" fillId="0" borderId="14" xfId="0" applyFont="1" applyFill="1" applyBorder="1" applyAlignment="1">
      <alignment vertical="top"/>
    </xf>
    <xf numFmtId="0" fontId="0" fillId="0" borderId="15" xfId="0" applyFill="1" applyBorder="1" applyAlignment="1">
      <alignment horizontal="left" vertical="top"/>
    </xf>
    <xf numFmtId="0" fontId="1" fillId="0" borderId="14" xfId="0" applyFont="1" applyFill="1" applyBorder="1" applyAlignment="1">
      <alignment horizontal="left" vertical="top"/>
    </xf>
    <xf numFmtId="0" fontId="0" fillId="0" borderId="14" xfId="0"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0" fillId="0" borderId="0" xfId="0" applyFill="1" applyBorder="1" applyAlignment="1">
      <alignment horizontal="left" vertical="center"/>
    </xf>
    <xf numFmtId="0" fontId="1" fillId="0" borderId="9" xfId="0" applyFont="1" applyFill="1" applyBorder="1" applyAlignment="1">
      <alignment vertical="top" wrapText="1"/>
    </xf>
    <xf numFmtId="0" fontId="3" fillId="0" borderId="14" xfId="0" applyFont="1" applyFill="1" applyBorder="1" applyAlignment="1">
      <alignment horizontal="left" vertical="top" wrapText="1"/>
    </xf>
    <xf numFmtId="0" fontId="3" fillId="0" borderId="14" xfId="0" applyFont="1" applyFill="1" applyBorder="1" applyAlignment="1">
      <alignment horizontal="left" vertical="top"/>
    </xf>
    <xf numFmtId="0" fontId="18" fillId="3" borderId="0" xfId="0" applyFont="1" applyFill="1" applyBorder="1" applyAlignment="1">
      <alignment horizontal="left" vertical="top" wrapText="1"/>
    </xf>
    <xf numFmtId="0" fontId="18" fillId="3" borderId="4" xfId="0" applyFont="1" applyFill="1" applyBorder="1" applyAlignment="1">
      <alignment horizontal="left" vertical="top" wrapText="1"/>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0" fontId="24" fillId="2" borderId="1" xfId="0" applyFont="1" applyFill="1" applyBorder="1" applyAlignment="1">
      <alignment vertical="top" wrapText="1"/>
    </xf>
    <xf numFmtId="0" fontId="22" fillId="0" borderId="12" xfId="0" applyFont="1" applyFill="1" applyBorder="1" applyAlignment="1">
      <alignment vertical="top"/>
    </xf>
    <xf numFmtId="0" fontId="22" fillId="0" borderId="13" xfId="0" applyFont="1" applyFill="1" applyBorder="1" applyAlignment="1">
      <alignment vertical="top"/>
    </xf>
    <xf numFmtId="0" fontId="0" fillId="0" borderId="6" xfId="0" applyFill="1" applyBorder="1" applyAlignment="1">
      <alignment vertical="top" wrapText="1"/>
    </xf>
    <xf numFmtId="0" fontId="18" fillId="3" borderId="4" xfId="0" applyFont="1" applyFill="1" applyBorder="1" applyAlignment="1">
      <alignment horizontal="left" vertical="top" wrapText="1"/>
    </xf>
    <xf numFmtId="0" fontId="18" fillId="3" borderId="0" xfId="0" applyFont="1" applyFill="1" applyBorder="1" applyAlignment="1">
      <alignment horizontal="left" vertical="top" wrapText="1"/>
    </xf>
    <xf numFmtId="0" fontId="32" fillId="0" borderId="0" xfId="0" applyFont="1" applyFill="1" applyBorder="1" applyAlignment="1">
      <alignment horizontal="left" vertical="top"/>
    </xf>
    <xf numFmtId="0" fontId="18" fillId="3" borderId="42" xfId="0" applyFont="1" applyFill="1" applyBorder="1" applyAlignment="1">
      <alignment horizontal="left" vertical="top"/>
    </xf>
    <xf numFmtId="0" fontId="18" fillId="3" borderId="28" xfId="0" applyFont="1" applyFill="1" applyBorder="1" applyAlignment="1">
      <alignment horizontal="left" vertical="top" wrapText="1"/>
    </xf>
    <xf numFmtId="0" fontId="18" fillId="3" borderId="29" xfId="0" applyFont="1" applyFill="1" applyBorder="1" applyAlignment="1">
      <alignment horizontal="left" vertical="top" wrapText="1"/>
    </xf>
    <xf numFmtId="0" fontId="31" fillId="2" borderId="2" xfId="0" applyFont="1" applyFill="1" applyBorder="1" applyAlignment="1">
      <alignment vertical="top" wrapText="1"/>
    </xf>
    <xf numFmtId="0" fontId="24" fillId="2" borderId="2" xfId="0" applyFont="1" applyFill="1" applyBorder="1" applyAlignment="1">
      <alignment vertical="top" wrapTex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29" fillId="0" borderId="0" xfId="0" applyFont="1" applyFill="1" applyBorder="1" applyAlignment="1">
      <alignment horizontal="left" vertical="top" wrapText="1"/>
    </xf>
    <xf numFmtId="0" fontId="34" fillId="0" borderId="0" xfId="1"/>
    <xf numFmtId="0" fontId="34" fillId="0" borderId="0" xfId="1" applyAlignment="1">
      <alignment horizontal="center"/>
    </xf>
    <xf numFmtId="0" fontId="37" fillId="0" borderId="0" xfId="1" applyFont="1" applyAlignment="1">
      <alignment horizontal="center"/>
    </xf>
    <xf numFmtId="0" fontId="37" fillId="0" borderId="0" xfId="1" applyFont="1"/>
    <xf numFmtId="0" fontId="20" fillId="0" borderId="0" xfId="1" applyFont="1" applyAlignment="1">
      <alignment horizontal="center"/>
    </xf>
    <xf numFmtId="0" fontId="20" fillId="0" borderId="0" xfId="1" applyFont="1"/>
    <xf numFmtId="0" fontId="36" fillId="0" borderId="0" xfId="1" applyFont="1" applyBorder="1" applyAlignment="1"/>
    <xf numFmtId="0" fontId="38" fillId="0" borderId="0" xfId="1" applyFont="1" applyAlignment="1">
      <alignment horizontal="center"/>
    </xf>
    <xf numFmtId="0" fontId="39" fillId="0" borderId="0" xfId="1" applyFont="1" applyAlignment="1">
      <alignment horizontal="center"/>
    </xf>
    <xf numFmtId="0" fontId="39" fillId="0" borderId="0" xfId="1" applyFont="1"/>
    <xf numFmtId="0" fontId="12" fillId="4" borderId="44" xfId="1" applyFont="1" applyFill="1" applyBorder="1" applyAlignment="1">
      <alignment horizontal="center" vertical="center" wrapText="1"/>
    </xf>
    <xf numFmtId="0" fontId="35" fillId="0" borderId="40" xfId="1" applyFont="1" applyBorder="1" applyAlignment="1">
      <alignment vertical="top"/>
    </xf>
    <xf numFmtId="0" fontId="36" fillId="0" borderId="12" xfId="1" applyFont="1" applyBorder="1" applyAlignment="1"/>
    <xf numFmtId="0" fontId="36" fillId="0" borderId="40" xfId="1" applyFont="1" applyBorder="1" applyAlignment="1"/>
    <xf numFmtId="0" fontId="41" fillId="0" borderId="0" xfId="1" applyFont="1" applyBorder="1"/>
    <xf numFmtId="0" fontId="39" fillId="0" borderId="0" xfId="1" applyFont="1" applyBorder="1"/>
    <xf numFmtId="0" fontId="42" fillId="0" borderId="0" xfId="1" applyFont="1" applyBorder="1" applyAlignment="1">
      <alignment horizontal="center"/>
    </xf>
    <xf numFmtId="0" fontId="43" fillId="0" borderId="0" xfId="1" applyFont="1" applyBorder="1" applyAlignment="1"/>
    <xf numFmtId="0" fontId="40" fillId="5" borderId="45" xfId="1" applyFont="1" applyFill="1" applyBorder="1" applyAlignment="1">
      <alignment horizontal="center" vertical="center"/>
    </xf>
    <xf numFmtId="0" fontId="38" fillId="0" borderId="0" xfId="1" applyFont="1" applyAlignment="1">
      <alignment vertical="center"/>
    </xf>
    <xf numFmtId="0" fontId="40" fillId="4" borderId="44" xfId="1" applyFont="1" applyFill="1" applyBorder="1" applyAlignment="1">
      <alignment horizontal="center" vertical="center"/>
    </xf>
    <xf numFmtId="166" fontId="12" fillId="6" borderId="44" xfId="1" applyNumberFormat="1" applyFont="1" applyFill="1" applyBorder="1" applyAlignment="1">
      <alignment horizontal="center" vertical="center"/>
    </xf>
    <xf numFmtId="167" fontId="40" fillId="6" borderId="44" xfId="1" applyNumberFormat="1" applyFont="1" applyFill="1" applyBorder="1" applyAlignment="1">
      <alignment horizontal="center" vertical="center"/>
    </xf>
    <xf numFmtId="0" fontId="10" fillId="0" borderId="0" xfId="1" applyFont="1"/>
    <xf numFmtId="166" fontId="38" fillId="6" borderId="44" xfId="1" applyNumberFormat="1" applyFont="1" applyFill="1" applyBorder="1" applyAlignment="1">
      <alignment horizontal="center" vertical="center"/>
    </xf>
    <xf numFmtId="167" fontId="36" fillId="6" borderId="44" xfId="1" applyNumberFormat="1" applyFont="1" applyFill="1" applyBorder="1" applyAlignment="1">
      <alignment horizontal="center" vertical="center"/>
    </xf>
    <xf numFmtId="0" fontId="10" fillId="7" borderId="0" xfId="1" applyFont="1" applyFill="1"/>
    <xf numFmtId="167" fontId="34" fillId="0" borderId="0" xfId="1" applyNumberFormat="1" applyAlignment="1">
      <alignment horizontal="center"/>
    </xf>
    <xf numFmtId="0" fontId="35" fillId="0" borderId="12" xfId="1" applyFont="1" applyBorder="1" applyAlignment="1">
      <alignment vertical="top"/>
    </xf>
    <xf numFmtId="0" fontId="35" fillId="0" borderId="40" xfId="1" applyFont="1" applyBorder="1" applyAlignment="1">
      <alignment vertical="top"/>
    </xf>
    <xf numFmtId="0" fontId="35" fillId="6" borderId="40" xfId="1" applyFont="1" applyFill="1" applyBorder="1" applyAlignment="1">
      <alignment vertical="top"/>
    </xf>
    <xf numFmtId="0" fontId="35" fillId="6" borderId="17" xfId="1" applyFont="1" applyFill="1" applyBorder="1" applyAlignment="1">
      <alignment vertical="top"/>
    </xf>
    <xf numFmtId="0" fontId="35" fillId="6" borderId="12" xfId="1" applyFont="1" applyFill="1" applyBorder="1" applyAlignment="1">
      <alignment vertical="top"/>
    </xf>
    <xf numFmtId="0" fontId="44" fillId="5" borderId="47" xfId="1" applyFont="1" applyFill="1" applyBorder="1" applyAlignment="1">
      <alignment horizontal="center" vertical="center"/>
    </xf>
    <xf numFmtId="0" fontId="12" fillId="4" borderId="45" xfId="1" applyFont="1" applyFill="1" applyBorder="1" applyAlignment="1">
      <alignment horizontal="center" vertical="center" wrapText="1"/>
    </xf>
    <xf numFmtId="166" fontId="12" fillId="0" borderId="44" xfId="0" applyNumberFormat="1" applyFont="1" applyFill="1" applyBorder="1" applyAlignment="1">
      <alignment horizontal="center" vertical="center"/>
    </xf>
    <xf numFmtId="166" fontId="38" fillId="7" borderId="44" xfId="0" applyNumberFormat="1" applyFont="1" applyFill="1" applyBorder="1" applyAlignment="1">
      <alignment horizontal="center" vertical="center"/>
    </xf>
    <xf numFmtId="166" fontId="12" fillId="7" borderId="44" xfId="0" applyNumberFormat="1" applyFont="1" applyFill="1" applyBorder="1" applyAlignment="1">
      <alignment horizontal="center" vertical="center"/>
    </xf>
    <xf numFmtId="166" fontId="47" fillId="7" borderId="44" xfId="0" applyNumberFormat="1" applyFont="1" applyFill="1" applyBorder="1" applyAlignment="1">
      <alignment horizontal="center" vertical="center"/>
    </xf>
    <xf numFmtId="166" fontId="30" fillId="7" borderId="44" xfId="0" applyNumberFormat="1" applyFont="1" applyFill="1" applyBorder="1" applyAlignment="1">
      <alignment horizontal="center" vertical="center"/>
    </xf>
    <xf numFmtId="166" fontId="38" fillId="0" borderId="44" xfId="0" applyNumberFormat="1" applyFont="1" applyBorder="1" applyAlignment="1">
      <alignment horizontal="center" vertical="center"/>
    </xf>
    <xf numFmtId="166" fontId="46" fillId="7" borderId="44" xfId="0" applyNumberFormat="1" applyFont="1" applyFill="1" applyBorder="1" applyAlignment="1">
      <alignment horizontal="center" vertical="center"/>
    </xf>
    <xf numFmtId="166" fontId="38" fillId="7" borderId="44" xfId="0" applyNumberFormat="1" applyFont="1" applyFill="1" applyBorder="1" applyAlignment="1">
      <alignment horizontal="center" vertical="center" wrapText="1"/>
    </xf>
    <xf numFmtId="166" fontId="45" fillId="7" borderId="44" xfId="0" applyNumberFormat="1" applyFont="1" applyFill="1" applyBorder="1" applyAlignment="1">
      <alignment horizontal="center" vertical="center"/>
    </xf>
    <xf numFmtId="166" fontId="12" fillId="0" borderId="44" xfId="0" applyNumberFormat="1" applyFont="1" applyBorder="1" applyAlignment="1">
      <alignment horizontal="center" vertical="center"/>
    </xf>
    <xf numFmtId="167" fontId="40" fillId="0" borderId="44" xfId="1" applyNumberFormat="1" applyFont="1" applyFill="1" applyBorder="1" applyAlignment="1">
      <alignment horizontal="center" vertical="center"/>
    </xf>
    <xf numFmtId="164" fontId="48" fillId="0" borderId="0" xfId="1" applyNumberFormat="1" applyFont="1" applyBorder="1" applyAlignment="1"/>
    <xf numFmtId="0" fontId="48" fillId="0" borderId="0" xfId="1" applyFont="1" applyBorder="1" applyAlignment="1"/>
    <xf numFmtId="0" fontId="49" fillId="0" borderId="0" xfId="1" applyFont="1" applyAlignment="1">
      <alignment horizontal="center"/>
    </xf>
    <xf numFmtId="165" fontId="48" fillId="0" borderId="0" xfId="1" applyNumberFormat="1" applyFont="1" applyBorder="1" applyAlignment="1"/>
    <xf numFmtId="0" fontId="35" fillId="0" borderId="0" xfId="1" applyFont="1" applyBorder="1"/>
    <xf numFmtId="0" fontId="49" fillId="0" borderId="0" xfId="1" applyFont="1"/>
    <xf numFmtId="0" fontId="48" fillId="0" borderId="43" xfId="1" applyFont="1" applyBorder="1" applyAlignment="1" applyProtection="1">
      <alignment horizontal="center"/>
      <protection locked="0"/>
    </xf>
    <xf numFmtId="0" fontId="50" fillId="4" borderId="44" xfId="1" applyFont="1" applyFill="1" applyBorder="1" applyAlignment="1">
      <alignment horizontal="center" vertical="center" wrapText="1"/>
    </xf>
    <xf numFmtId="166" fontId="38" fillId="7" borderId="45" xfId="0" applyNumberFormat="1" applyFont="1" applyFill="1" applyBorder="1" applyAlignment="1">
      <alignment horizontal="left" vertical="center"/>
    </xf>
    <xf numFmtId="166" fontId="38" fillId="7" borderId="47" xfId="0" applyNumberFormat="1" applyFont="1" applyFill="1" applyBorder="1" applyAlignment="1">
      <alignment horizontal="left" vertical="center"/>
    </xf>
    <xf numFmtId="166" fontId="38" fillId="7" borderId="46" xfId="0" applyNumberFormat="1" applyFont="1" applyFill="1" applyBorder="1" applyAlignment="1">
      <alignment horizontal="left" vertical="center"/>
    </xf>
    <xf numFmtId="0" fontId="1" fillId="0" borderId="1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3" fillId="0" borderId="14" xfId="0" applyFont="1" applyFill="1" applyBorder="1" applyAlignment="1">
      <alignment horizontal="left" vertical="top" wrapText="1"/>
    </xf>
    <xf numFmtId="0" fontId="6" fillId="0" borderId="14"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5" xfId="0" applyFont="1" applyFill="1" applyBorder="1" applyAlignment="1">
      <alignment horizontal="left" vertical="top" wrapText="1"/>
    </xf>
    <xf numFmtId="0" fontId="14" fillId="0" borderId="11" xfId="0" applyFont="1" applyFill="1" applyBorder="1" applyAlignment="1">
      <alignment horizontal="center" vertical="top"/>
    </xf>
    <xf numFmtId="0" fontId="14" fillId="0" borderId="12" xfId="0" applyFont="1" applyFill="1" applyBorder="1" applyAlignment="1">
      <alignment horizontal="center" vertical="top"/>
    </xf>
    <xf numFmtId="0" fontId="14" fillId="0" borderId="13" xfId="0" applyFont="1" applyFill="1" applyBorder="1" applyAlignment="1">
      <alignment horizontal="center" vertical="top"/>
    </xf>
    <xf numFmtId="0" fontId="19" fillId="3" borderId="16" xfId="0" applyFont="1" applyFill="1" applyBorder="1" applyAlignment="1">
      <alignment horizontal="center" vertical="top"/>
    </xf>
    <xf numFmtId="0" fontId="19" fillId="3" borderId="17" xfId="0" applyFont="1" applyFill="1" applyBorder="1" applyAlignment="1">
      <alignment horizontal="center" vertical="top"/>
    </xf>
    <xf numFmtId="0" fontId="19" fillId="3" borderId="18" xfId="0" applyFont="1" applyFill="1" applyBorder="1" applyAlignment="1">
      <alignment horizontal="center" vertical="top"/>
    </xf>
    <xf numFmtId="0" fontId="17" fillId="3" borderId="14" xfId="0" applyFont="1" applyFill="1" applyBorder="1" applyAlignment="1">
      <alignment horizontal="center" vertical="top"/>
    </xf>
    <xf numFmtId="0" fontId="17" fillId="3" borderId="0" xfId="0" applyFont="1" applyFill="1" applyBorder="1" applyAlignment="1">
      <alignment horizontal="center" vertical="top"/>
    </xf>
    <xf numFmtId="0" fontId="17" fillId="3" borderId="15" xfId="0" applyFont="1" applyFill="1" applyBorder="1" applyAlignment="1">
      <alignment horizontal="center" vertical="top"/>
    </xf>
    <xf numFmtId="0" fontId="12" fillId="3" borderId="14" xfId="0" applyFont="1" applyFill="1" applyBorder="1" applyAlignment="1">
      <alignment horizontal="center" vertical="top"/>
    </xf>
    <xf numFmtId="0" fontId="12" fillId="3" borderId="0" xfId="0" applyFont="1" applyFill="1" applyBorder="1" applyAlignment="1">
      <alignment horizontal="center" vertical="top"/>
    </xf>
    <xf numFmtId="0" fontId="12" fillId="3" borderId="15" xfId="0" applyFont="1" applyFill="1" applyBorder="1" applyAlignment="1">
      <alignment horizontal="center" vertical="top"/>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6" fillId="0" borderId="14" xfId="0" applyFont="1" applyFill="1" applyBorder="1" applyAlignment="1">
      <alignment horizontal="center" vertical="top"/>
    </xf>
    <xf numFmtId="0" fontId="16" fillId="0" borderId="0" xfId="0" applyFont="1" applyFill="1" applyBorder="1" applyAlignment="1">
      <alignment horizontal="center" vertical="top"/>
    </xf>
    <xf numFmtId="0" fontId="16" fillId="0" borderId="15" xfId="0" applyFont="1" applyFill="1" applyBorder="1" applyAlignment="1">
      <alignment horizontal="center" vertical="top"/>
    </xf>
    <xf numFmtId="0" fontId="22" fillId="0" borderId="11" xfId="0" applyFont="1" applyFill="1" applyBorder="1" applyAlignment="1">
      <alignment horizontal="center" vertical="top"/>
    </xf>
    <xf numFmtId="0" fontId="22" fillId="0" borderId="12" xfId="0" applyFont="1" applyFill="1" applyBorder="1" applyAlignment="1">
      <alignment horizontal="center" vertical="top"/>
    </xf>
    <xf numFmtId="0" fontId="22" fillId="0" borderId="13" xfId="0" applyFont="1" applyFill="1" applyBorder="1" applyAlignment="1">
      <alignment horizontal="center" vertical="top"/>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3" fillId="3" borderId="14" xfId="0" applyFont="1" applyFill="1" applyBorder="1" applyAlignment="1">
      <alignment horizontal="center" vertical="top"/>
    </xf>
    <xf numFmtId="0" fontId="29" fillId="0" borderId="5"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21" xfId="0" applyFont="1" applyFill="1" applyBorder="1" applyAlignment="1">
      <alignment horizontal="left" vertical="top" wrapText="1"/>
    </xf>
    <xf numFmtId="0" fontId="27" fillId="0" borderId="22" xfId="0" applyFont="1" applyFill="1" applyBorder="1" applyAlignment="1">
      <alignment horizontal="left" vertical="top" wrapText="1"/>
    </xf>
    <xf numFmtId="0" fontId="27" fillId="0" borderId="9" xfId="0" applyFont="1" applyFill="1" applyBorder="1" applyAlignment="1">
      <alignment horizontal="left" vertical="top" wrapText="1"/>
    </xf>
    <xf numFmtId="0" fontId="27" fillId="0" borderId="10" xfId="0" applyFont="1" applyFill="1" applyBorder="1" applyAlignment="1">
      <alignment horizontal="left" vertical="top" wrapText="1"/>
    </xf>
    <xf numFmtId="0" fontId="28"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23" xfId="0" applyFont="1" applyFill="1" applyBorder="1" applyAlignment="1">
      <alignment horizontal="left" vertical="top" wrapText="1"/>
    </xf>
    <xf numFmtId="0" fontId="27" fillId="0" borderId="8" xfId="0" applyFont="1" applyFill="1" applyBorder="1" applyAlignment="1">
      <alignment horizontal="left" vertical="top" wrapText="1"/>
    </xf>
    <xf numFmtId="0" fontId="27" fillId="0" borderId="20" xfId="0" applyFont="1" applyFill="1" applyBorder="1" applyAlignment="1">
      <alignment horizontal="left" vertical="top" wrapText="1"/>
    </xf>
    <xf numFmtId="0" fontId="27" fillId="0" borderId="6" xfId="0" applyFont="1" applyFill="1" applyBorder="1" applyAlignment="1">
      <alignment horizontal="left" vertical="top" wrapText="1"/>
    </xf>
    <xf numFmtId="0" fontId="27" fillId="0" borderId="7" xfId="0" applyFont="1" applyFill="1" applyBorder="1" applyAlignment="1">
      <alignment horizontal="left" vertical="top" wrapText="1"/>
    </xf>
    <xf numFmtId="0" fontId="27" fillId="0" borderId="5" xfId="0" applyFont="1" applyFill="1" applyBorder="1" applyAlignment="1">
      <alignment horizontal="left" vertical="top" wrapText="1"/>
    </xf>
    <xf numFmtId="0" fontId="17" fillId="3" borderId="26" xfId="0" applyFont="1" applyFill="1" applyBorder="1" applyAlignment="1">
      <alignment horizontal="left" vertical="top" wrapText="1"/>
    </xf>
    <xf numFmtId="0" fontId="17" fillId="3" borderId="2" xfId="0" applyFont="1" applyFill="1" applyBorder="1" applyAlignment="1">
      <alignment horizontal="left" vertical="top" wrapText="1"/>
    </xf>
    <xf numFmtId="0" fontId="17" fillId="3" borderId="27" xfId="0" applyFont="1" applyFill="1" applyBorder="1" applyAlignment="1">
      <alignment horizontal="left" vertical="top" wrapText="1"/>
    </xf>
    <xf numFmtId="0" fontId="28" fillId="0" borderId="26" xfId="0" applyFont="1" applyFill="1" applyBorder="1" applyAlignment="1">
      <alignment horizontal="left" vertical="top" wrapText="1"/>
    </xf>
    <xf numFmtId="0" fontId="27" fillId="0" borderId="2"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0" borderId="1" xfId="0" applyFont="1" applyFill="1" applyBorder="1" applyAlignment="1">
      <alignment horizontal="left" vertical="top" wrapText="1"/>
    </xf>
    <xf numFmtId="0" fontId="29"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27" xfId="0" applyFont="1" applyFill="1" applyBorder="1" applyAlignment="1">
      <alignment horizontal="left" vertical="top" wrapText="1"/>
    </xf>
    <xf numFmtId="0" fontId="27" fillId="0" borderId="26" xfId="0" applyFont="1" applyFill="1" applyBorder="1" applyAlignment="1">
      <alignment horizontal="left" vertical="top" wrapText="1"/>
    </xf>
    <xf numFmtId="0" fontId="17" fillId="3" borderId="14"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5" xfId="0" applyFont="1" applyFill="1" applyBorder="1" applyAlignment="1">
      <alignment horizontal="left" vertical="top" wrapText="1"/>
    </xf>
    <xf numFmtId="0" fontId="28" fillId="0" borderId="20" xfId="0" applyFont="1" applyFill="1" applyBorder="1" applyAlignment="1">
      <alignment horizontal="left" vertical="top" wrapText="1"/>
    </xf>
    <xf numFmtId="0" fontId="29" fillId="0" borderId="7" xfId="0" applyFont="1" applyFill="1" applyBorder="1" applyAlignment="1">
      <alignment horizontal="left" vertical="top" wrapText="1"/>
    </xf>
    <xf numFmtId="0" fontId="28" fillId="0" borderId="22" xfId="0" applyFont="1" applyFill="1" applyBorder="1" applyAlignment="1">
      <alignment horizontal="left" vertical="top" wrapText="1"/>
    </xf>
    <xf numFmtId="0" fontId="33" fillId="0" borderId="11" xfId="0" applyFont="1" applyFill="1" applyBorder="1" applyAlignment="1">
      <alignment horizontal="center" vertical="top"/>
    </xf>
    <xf numFmtId="0" fontId="33" fillId="0" borderId="12" xfId="0" applyFont="1" applyFill="1" applyBorder="1" applyAlignment="1">
      <alignment horizontal="center" vertical="top"/>
    </xf>
    <xf numFmtId="0" fontId="33" fillId="0" borderId="13" xfId="0" applyFont="1" applyFill="1" applyBorder="1" applyAlignment="1">
      <alignment horizontal="center" vertical="top"/>
    </xf>
    <xf numFmtId="0" fontId="1" fillId="0" borderId="9" xfId="0" applyFont="1" applyFill="1" applyBorder="1" applyAlignment="1">
      <alignment horizontal="center" vertical="top" wrapText="1"/>
    </xf>
    <xf numFmtId="0" fontId="1" fillId="0" borderId="23" xfId="0" applyFont="1" applyFill="1" applyBorder="1" applyAlignment="1">
      <alignment horizontal="center" vertical="top" wrapText="1"/>
    </xf>
    <xf numFmtId="0" fontId="21" fillId="0" borderId="22" xfId="0" applyFont="1" applyFill="1" applyBorder="1" applyAlignment="1">
      <alignment horizontal="left" vertical="top" wrapText="1"/>
    </xf>
    <xf numFmtId="0" fontId="20" fillId="0" borderId="9" xfId="0" applyFont="1" applyFill="1" applyBorder="1" applyAlignment="1">
      <alignment horizontal="left" vertical="top" wrapText="1"/>
    </xf>
    <xf numFmtId="0" fontId="18" fillId="3" borderId="14" xfId="0" applyFont="1" applyFill="1" applyBorder="1" applyAlignment="1">
      <alignment horizontal="center" vertical="top" wrapText="1"/>
    </xf>
    <xf numFmtId="0" fontId="18" fillId="3" borderId="0" xfId="0" applyFont="1" applyFill="1" applyBorder="1" applyAlignment="1">
      <alignment horizontal="center" vertical="top" wrapText="1"/>
    </xf>
    <xf numFmtId="0" fontId="18" fillId="3" borderId="15" xfId="0" applyFont="1" applyFill="1" applyBorder="1" applyAlignment="1">
      <alignment horizontal="center" vertical="top" wrapText="1"/>
    </xf>
    <xf numFmtId="0" fontId="5" fillId="0" borderId="20" xfId="0" applyFont="1" applyFill="1" applyBorder="1" applyAlignment="1">
      <alignment horizontal="center" vertical="top"/>
    </xf>
    <xf numFmtId="0" fontId="5" fillId="0" borderId="6" xfId="0" applyFont="1" applyFill="1" applyBorder="1" applyAlignment="1">
      <alignment horizontal="center" vertical="top"/>
    </xf>
    <xf numFmtId="0" fontId="5" fillId="0" borderId="21" xfId="0" applyFont="1" applyFill="1" applyBorder="1" applyAlignment="1">
      <alignment horizontal="center" vertical="top"/>
    </xf>
    <xf numFmtId="0" fontId="20" fillId="0" borderId="22" xfId="0" applyFont="1" applyFill="1" applyBorder="1" applyAlignment="1">
      <alignment horizontal="left" vertical="top" wrapText="1"/>
    </xf>
    <xf numFmtId="0" fontId="17" fillId="3" borderId="24" xfId="0" applyFont="1" applyFill="1" applyBorder="1" applyAlignment="1">
      <alignment horizontal="center" vertical="top" wrapText="1"/>
    </xf>
    <xf numFmtId="0" fontId="17" fillId="3" borderId="19" xfId="0" applyFont="1" applyFill="1" applyBorder="1" applyAlignment="1">
      <alignment horizontal="center" vertical="top" wrapText="1"/>
    </xf>
    <xf numFmtId="0" fontId="17" fillId="3" borderId="25" xfId="0" applyFont="1" applyFill="1" applyBorder="1" applyAlignment="1">
      <alignment horizontal="center" vertical="top" wrapText="1"/>
    </xf>
    <xf numFmtId="0" fontId="12" fillId="0" borderId="34"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15" fillId="0" borderId="31"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35" xfId="0" applyFont="1" applyFill="1" applyBorder="1" applyAlignment="1">
      <alignment horizontal="left" vertical="top" wrapText="1"/>
    </xf>
    <xf numFmtId="0" fontId="17" fillId="3" borderId="36" xfId="0" applyFont="1" applyFill="1" applyBorder="1" applyAlignment="1">
      <alignment horizontal="left" vertical="top" wrapText="1"/>
    </xf>
    <xf numFmtId="0" fontId="17" fillId="3" borderId="37" xfId="0" applyFont="1" applyFill="1" applyBorder="1" applyAlignment="1">
      <alignment horizontal="left" vertical="top" wrapText="1"/>
    </xf>
    <xf numFmtId="0" fontId="17" fillId="3" borderId="38" xfId="0" applyFont="1" applyFill="1" applyBorder="1" applyAlignment="1">
      <alignment horizontal="left" vertical="top" wrapText="1"/>
    </xf>
    <xf numFmtId="0" fontId="29" fillId="0" borderId="3" xfId="0" applyFont="1" applyFill="1" applyBorder="1" applyAlignment="1">
      <alignment horizontal="left" vertical="top" wrapText="1"/>
    </xf>
    <xf numFmtId="166" fontId="38" fillId="7" borderId="45" xfId="0" applyNumberFormat="1" applyFont="1" applyFill="1" applyBorder="1" applyAlignment="1">
      <alignment horizontal="left" vertical="center"/>
    </xf>
    <xf numFmtId="166" fontId="38" fillId="7" borderId="47" xfId="0" applyNumberFormat="1" applyFont="1" applyFill="1" applyBorder="1" applyAlignment="1">
      <alignment horizontal="left" vertical="center"/>
    </xf>
    <xf numFmtId="166" fontId="38" fillId="7" borderId="46" xfId="0" applyNumberFormat="1" applyFont="1" applyFill="1" applyBorder="1" applyAlignment="1">
      <alignment horizontal="left" vertical="center"/>
    </xf>
    <xf numFmtId="0" fontId="12" fillId="7" borderId="45" xfId="0" applyFont="1" applyFill="1" applyBorder="1" applyAlignment="1">
      <alignment vertical="center"/>
    </xf>
    <xf numFmtId="0" fontId="12" fillId="7" borderId="47" xfId="0" applyFont="1" applyFill="1" applyBorder="1" applyAlignment="1">
      <alignment vertical="center"/>
    </xf>
    <xf numFmtId="0" fontId="12" fillId="7" borderId="46" xfId="0" applyFont="1" applyFill="1" applyBorder="1" applyAlignment="1">
      <alignment vertical="center"/>
    </xf>
    <xf numFmtId="166" fontId="12" fillId="7" borderId="45" xfId="0" applyNumberFormat="1" applyFont="1" applyFill="1" applyBorder="1" applyAlignment="1">
      <alignment horizontal="left" vertical="center"/>
    </xf>
    <xf numFmtId="166" fontId="12" fillId="7" borderId="47" xfId="0" applyNumberFormat="1" applyFont="1" applyFill="1" applyBorder="1" applyAlignment="1">
      <alignment horizontal="left" vertical="center"/>
    </xf>
    <xf numFmtId="166" fontId="12" fillId="7" borderId="46" xfId="0" applyNumberFormat="1" applyFont="1" applyFill="1" applyBorder="1" applyAlignment="1">
      <alignment horizontal="left" vertical="center"/>
    </xf>
    <xf numFmtId="166" fontId="47" fillId="7" borderId="45" xfId="0" applyNumberFormat="1" applyFont="1" applyFill="1" applyBorder="1" applyAlignment="1">
      <alignment horizontal="left" vertical="center"/>
    </xf>
    <xf numFmtId="166" fontId="47" fillId="7" borderId="47" xfId="0" applyNumberFormat="1" applyFont="1" applyFill="1" applyBorder="1" applyAlignment="1">
      <alignment horizontal="left" vertical="center"/>
    </xf>
    <xf numFmtId="166" fontId="47" fillId="7" borderId="46" xfId="0" applyNumberFormat="1" applyFont="1" applyFill="1" applyBorder="1" applyAlignment="1">
      <alignment horizontal="left" vertical="center"/>
    </xf>
    <xf numFmtId="0" fontId="44" fillId="5" borderId="45" xfId="1" applyFont="1" applyFill="1" applyBorder="1" applyAlignment="1">
      <alignment horizontal="center" vertical="center"/>
    </xf>
    <xf numFmtId="0" fontId="44" fillId="5" borderId="46" xfId="1" applyFont="1" applyFill="1" applyBorder="1" applyAlignment="1">
      <alignment horizontal="center" vertical="center"/>
    </xf>
    <xf numFmtId="0" fontId="22" fillId="5" borderId="45" xfId="1" applyFont="1" applyFill="1" applyBorder="1" applyAlignment="1">
      <alignment horizontal="center" vertical="center"/>
    </xf>
    <xf numFmtId="0" fontId="22" fillId="5" borderId="47" xfId="1" applyFont="1" applyFill="1" applyBorder="1" applyAlignment="1">
      <alignment horizontal="center" vertical="center"/>
    </xf>
    <xf numFmtId="0" fontId="22" fillId="5" borderId="46" xfId="1" applyFont="1" applyFill="1" applyBorder="1" applyAlignment="1">
      <alignment horizontal="center" vertical="center"/>
    </xf>
    <xf numFmtId="0" fontId="40" fillId="4" borderId="45" xfId="1" applyFont="1" applyFill="1" applyBorder="1" applyAlignment="1">
      <alignment horizontal="center" vertical="center"/>
    </xf>
    <xf numFmtId="0" fontId="40" fillId="4" borderId="47" xfId="1" applyFont="1" applyFill="1" applyBorder="1" applyAlignment="1">
      <alignment horizontal="center" vertical="center"/>
    </xf>
    <xf numFmtId="0" fontId="40" fillId="4" borderId="46" xfId="1" applyFont="1" applyFill="1" applyBorder="1" applyAlignment="1">
      <alignment horizontal="center" vertical="center"/>
    </xf>
    <xf numFmtId="0" fontId="35" fillId="6" borderId="11" xfId="1" applyFont="1" applyFill="1" applyBorder="1" applyAlignment="1">
      <alignment vertical="top"/>
    </xf>
    <xf numFmtId="0" fontId="35" fillId="6" borderId="12" xfId="1" applyFont="1" applyFill="1" applyBorder="1" applyAlignment="1">
      <alignment vertical="top"/>
    </xf>
    <xf numFmtId="0" fontId="48" fillId="0" borderId="39" xfId="1" applyFont="1" applyBorder="1" applyAlignment="1" applyProtection="1">
      <alignment horizontal="right"/>
      <protection locked="0"/>
    </xf>
    <xf numFmtId="0" fontId="48" fillId="0" borderId="41" xfId="1" applyFont="1" applyBorder="1" applyAlignment="1" applyProtection="1">
      <alignment horizontal="right"/>
      <protection locked="0"/>
    </xf>
    <xf numFmtId="0" fontId="35" fillId="6" borderId="39" xfId="1" applyFont="1" applyFill="1" applyBorder="1" applyAlignment="1">
      <alignment vertical="top"/>
    </xf>
    <xf numFmtId="0" fontId="35" fillId="6" borderId="40" xfId="1" applyFont="1" applyFill="1" applyBorder="1" applyAlignment="1">
      <alignment vertical="top"/>
    </xf>
    <xf numFmtId="0" fontId="35" fillId="6" borderId="41" xfId="1" applyFont="1" applyFill="1" applyBorder="1" applyAlignment="1">
      <alignment vertical="top"/>
    </xf>
    <xf numFmtId="0" fontId="36" fillId="0" borderId="39" xfId="1" applyFont="1" applyBorder="1" applyAlignment="1" applyProtection="1">
      <alignment vertical="top"/>
      <protection locked="0"/>
    </xf>
    <xf numFmtId="0" fontId="36" fillId="0" borderId="40" xfId="1" applyFont="1" applyBorder="1" applyAlignment="1" applyProtection="1">
      <alignment vertical="top"/>
      <protection locked="0"/>
    </xf>
    <xf numFmtId="0" fontId="36" fillId="0" borderId="41" xfId="1" applyFont="1" applyBorder="1" applyAlignment="1" applyProtection="1">
      <alignment vertical="top"/>
      <protection locked="0"/>
    </xf>
    <xf numFmtId="0" fontId="36" fillId="0" borderId="39" xfId="1" applyFont="1" applyBorder="1" applyAlignment="1" applyProtection="1">
      <alignment vertical="top" wrapText="1"/>
      <protection locked="0"/>
    </xf>
    <xf numFmtId="0" fontId="36" fillId="0" borderId="40" xfId="1" applyFont="1" applyBorder="1" applyAlignment="1" applyProtection="1">
      <alignment vertical="top" wrapText="1"/>
      <protection locked="0"/>
    </xf>
    <xf numFmtId="0" fontId="36" fillId="0" borderId="41" xfId="1" applyFont="1" applyBorder="1" applyAlignment="1" applyProtection="1">
      <alignment vertical="top" wrapText="1"/>
      <protection locked="0"/>
    </xf>
    <xf numFmtId="166" fontId="12" fillId="0" borderId="45" xfId="0" applyNumberFormat="1" applyFont="1" applyFill="1" applyBorder="1" applyAlignment="1">
      <alignment horizontal="left" vertical="center"/>
    </xf>
    <xf numFmtId="166" fontId="12" fillId="0" borderId="47" xfId="0" applyNumberFormat="1" applyFont="1" applyFill="1" applyBorder="1" applyAlignment="1">
      <alignment horizontal="left" vertical="center"/>
    </xf>
    <xf numFmtId="166" fontId="12" fillId="0" borderId="46" xfId="0" applyNumberFormat="1" applyFont="1" applyFill="1" applyBorder="1" applyAlignment="1">
      <alignment horizontal="left" vertical="center"/>
    </xf>
    <xf numFmtId="165" fontId="48" fillId="0" borderId="39" xfId="1" applyNumberFormat="1" applyFont="1" applyBorder="1" applyAlignment="1" applyProtection="1">
      <protection locked="0"/>
    </xf>
    <xf numFmtId="165" fontId="48" fillId="0" borderId="41" xfId="1" applyNumberFormat="1" applyFont="1" applyBorder="1" applyAlignment="1" applyProtection="1">
      <protection locked="0"/>
    </xf>
    <xf numFmtId="0" fontId="48" fillId="0" borderId="39" xfId="1" applyFont="1" applyBorder="1" applyAlignment="1" applyProtection="1">
      <protection locked="0"/>
    </xf>
    <xf numFmtId="0" fontId="48" fillId="0" borderId="41" xfId="1" applyFont="1" applyBorder="1" applyAlignment="1" applyProtection="1">
      <protection locked="0"/>
    </xf>
    <xf numFmtId="0" fontId="48" fillId="0" borderId="40" xfId="1" applyFont="1" applyBorder="1" applyAlignment="1" applyProtection="1">
      <protection locked="0"/>
    </xf>
    <xf numFmtId="164" fontId="48" fillId="0" borderId="16" xfId="1" applyNumberFormat="1" applyFont="1" applyBorder="1" applyAlignment="1" applyProtection="1">
      <protection locked="0"/>
    </xf>
    <xf numFmtId="164" fontId="48" fillId="0" borderId="18" xfId="1" applyNumberFormat="1" applyFont="1" applyBorder="1" applyAlignment="1" applyProtection="1">
      <protection locked="0"/>
    </xf>
    <xf numFmtId="0" fontId="17" fillId="3" borderId="6" xfId="0" applyFont="1" applyFill="1" applyBorder="1" applyAlignment="1">
      <alignment horizontal="left" vertical="top"/>
    </xf>
    <xf numFmtId="0" fontId="23" fillId="0" borderId="11" xfId="0" applyFont="1" applyFill="1" applyBorder="1" applyAlignment="1">
      <alignment horizontal="center" vertical="top"/>
    </xf>
    <xf numFmtId="0" fontId="17" fillId="3" borderId="0" xfId="0" applyFont="1" applyFill="1" applyBorder="1" applyAlignment="1">
      <alignment horizontal="left" vertical="top"/>
    </xf>
    <xf numFmtId="0" fontId="0" fillId="0" borderId="22" xfId="0" applyFill="1" applyBorder="1" applyAlignment="1">
      <alignment horizontal="center" vertical="top" wrapText="1"/>
    </xf>
    <xf numFmtId="0" fontId="0" fillId="0" borderId="9" xfId="0" applyFill="1" applyBorder="1" applyAlignment="1">
      <alignment horizontal="center" vertical="top" wrapText="1"/>
    </xf>
    <xf numFmtId="0" fontId="4" fillId="0" borderId="2" xfId="0" applyFont="1" applyFill="1" applyBorder="1" applyAlignment="1">
      <alignment horizontal="center" vertical="top"/>
    </xf>
    <xf numFmtId="0" fontId="2" fillId="0" borderId="2" xfId="0" applyFont="1" applyFill="1" applyBorder="1" applyAlignment="1">
      <alignment horizontal="center" vertical="top"/>
    </xf>
    <xf numFmtId="0" fontId="18" fillId="3" borderId="0" xfId="0" applyFont="1" applyFill="1" applyBorder="1" applyAlignment="1">
      <alignment horizontal="center" vertical="top"/>
    </xf>
    <xf numFmtId="0" fontId="18" fillId="3" borderId="9" xfId="0" applyFont="1" applyFill="1" applyBorder="1" applyAlignment="1">
      <alignment horizontal="center" vertical="top"/>
    </xf>
    <xf numFmtId="0" fontId="18" fillId="3" borderId="6" xfId="0" applyFont="1" applyFill="1" applyBorder="1" applyAlignment="1">
      <alignment horizontal="center" vertical="top"/>
    </xf>
    <xf numFmtId="0" fontId="20" fillId="0" borderId="8" xfId="0" applyFont="1" applyFill="1" applyBorder="1" applyAlignment="1">
      <alignment horizontal="left" vertical="top" wrapText="1"/>
    </xf>
    <xf numFmtId="0" fontId="0" fillId="0" borderId="20" xfId="0" applyFill="1" applyBorder="1" applyAlignment="1">
      <alignment horizontal="center" vertical="top" wrapText="1"/>
    </xf>
    <xf numFmtId="0" fontId="0" fillId="0" borderId="6" xfId="0" applyFill="1" applyBorder="1" applyAlignment="1">
      <alignment horizontal="center"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18" fillId="3" borderId="4" xfId="0" applyFont="1" applyFill="1" applyBorder="1" applyAlignment="1">
      <alignment horizontal="left" vertical="top" wrapText="1"/>
    </xf>
    <xf numFmtId="0" fontId="18" fillId="3" borderId="0" xfId="0" applyFont="1" applyFill="1" applyBorder="1" applyAlignment="1">
      <alignment horizontal="left" vertical="top"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11" fillId="0" borderId="39"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20" fillId="0" borderId="1" xfId="0" applyFont="1" applyFill="1" applyBorder="1" applyAlignment="1">
      <alignment horizontal="left" vertical="top" wrapText="1"/>
    </xf>
    <xf numFmtId="0" fontId="20" fillId="0" borderId="2" xfId="0" applyFont="1" applyFill="1" applyBorder="1" applyAlignment="1">
      <alignment horizontal="left" vertical="top" wrapText="1"/>
    </xf>
    <xf numFmtId="0" fontId="17" fillId="3" borderId="6" xfId="0" applyFont="1" applyFill="1" applyBorder="1" applyAlignment="1">
      <alignment horizontal="center" vertical="top"/>
    </xf>
    <xf numFmtId="0" fontId="0" fillId="0" borderId="8" xfId="0" applyFill="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1309688</xdr:colOff>
      <xdr:row>97</xdr:row>
      <xdr:rowOff>95250</xdr:rowOff>
    </xdr:from>
    <xdr:to>
      <xdr:col>8</xdr:col>
      <xdr:colOff>1571625</xdr:colOff>
      <xdr:row>97</xdr:row>
      <xdr:rowOff>361950</xdr:rowOff>
    </xdr:to>
    <xdr:pic>
      <xdr:nvPicPr>
        <xdr:cNvPr id="2" name="Picture 10" descr="Finish">
          <a:extLst>
            <a:ext uri="{FF2B5EF4-FFF2-40B4-BE49-F238E27FC236}">
              <a16:creationId xmlns:a16="http://schemas.microsoft.com/office/drawing/2014/main" id="{116FC17E-27E2-48B3-80A2-C147C171F67C}"/>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11120438" y="42886313"/>
          <a:ext cx="261937"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1309688</xdr:colOff>
      <xdr:row>46</xdr:row>
      <xdr:rowOff>95250</xdr:rowOff>
    </xdr:from>
    <xdr:to>
      <xdr:col>8</xdr:col>
      <xdr:colOff>1562100</xdr:colOff>
      <xdr:row>46</xdr:row>
      <xdr:rowOff>352425</xdr:rowOff>
    </xdr:to>
    <xdr:pic>
      <xdr:nvPicPr>
        <xdr:cNvPr id="3" name="Picture 12" descr="Mountain 2">
          <a:extLst>
            <a:ext uri="{FF2B5EF4-FFF2-40B4-BE49-F238E27FC236}">
              <a16:creationId xmlns:a16="http://schemas.microsoft.com/office/drawing/2014/main" id="{F284D39A-1AB7-4436-893C-B89A574A9C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20438" y="21026438"/>
          <a:ext cx="252412"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1309688</xdr:colOff>
      <xdr:row>51</xdr:row>
      <xdr:rowOff>90487</xdr:rowOff>
    </xdr:from>
    <xdr:to>
      <xdr:col>8</xdr:col>
      <xdr:colOff>1562100</xdr:colOff>
      <xdr:row>51</xdr:row>
      <xdr:rowOff>347662</xdr:rowOff>
    </xdr:to>
    <xdr:pic>
      <xdr:nvPicPr>
        <xdr:cNvPr id="4" name="Picture 12" descr="Mountain 2">
          <a:extLst>
            <a:ext uri="{FF2B5EF4-FFF2-40B4-BE49-F238E27FC236}">
              <a16:creationId xmlns:a16="http://schemas.microsoft.com/office/drawing/2014/main" id="{5C1C04D4-856D-4CA1-82F3-D005322798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20438" y="23164800"/>
          <a:ext cx="252412"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1309688</xdr:colOff>
      <xdr:row>55</xdr:row>
      <xdr:rowOff>119062</xdr:rowOff>
    </xdr:from>
    <xdr:to>
      <xdr:col>8</xdr:col>
      <xdr:colOff>1562100</xdr:colOff>
      <xdr:row>55</xdr:row>
      <xdr:rowOff>376237</xdr:rowOff>
    </xdr:to>
    <xdr:pic>
      <xdr:nvPicPr>
        <xdr:cNvPr id="5" name="Picture 12" descr="Mountain 2">
          <a:extLst>
            <a:ext uri="{FF2B5EF4-FFF2-40B4-BE49-F238E27FC236}">
              <a16:creationId xmlns:a16="http://schemas.microsoft.com/office/drawing/2014/main" id="{B261A52C-4098-415C-A176-11F7B32BFF6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20438" y="24907875"/>
          <a:ext cx="252412"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1357313</xdr:colOff>
      <xdr:row>64</xdr:row>
      <xdr:rowOff>119062</xdr:rowOff>
    </xdr:from>
    <xdr:to>
      <xdr:col>8</xdr:col>
      <xdr:colOff>1609725</xdr:colOff>
      <xdr:row>64</xdr:row>
      <xdr:rowOff>376237</xdr:rowOff>
    </xdr:to>
    <xdr:pic>
      <xdr:nvPicPr>
        <xdr:cNvPr id="6" name="Picture 12" descr="Mountain 2">
          <a:extLst>
            <a:ext uri="{FF2B5EF4-FFF2-40B4-BE49-F238E27FC236}">
              <a16:creationId xmlns:a16="http://schemas.microsoft.com/office/drawing/2014/main" id="{1C7B3614-9E0E-40C2-BDA8-A0C8E3FA19C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68063" y="28765500"/>
          <a:ext cx="252412"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1285875</xdr:colOff>
      <xdr:row>70</xdr:row>
      <xdr:rowOff>71437</xdr:rowOff>
    </xdr:from>
    <xdr:to>
      <xdr:col>8</xdr:col>
      <xdr:colOff>1538287</xdr:colOff>
      <xdr:row>70</xdr:row>
      <xdr:rowOff>328612</xdr:rowOff>
    </xdr:to>
    <xdr:pic>
      <xdr:nvPicPr>
        <xdr:cNvPr id="7" name="Picture 12" descr="Mountain 2">
          <a:extLst>
            <a:ext uri="{FF2B5EF4-FFF2-40B4-BE49-F238E27FC236}">
              <a16:creationId xmlns:a16="http://schemas.microsoft.com/office/drawing/2014/main" id="{4D580C7D-443A-4C41-BFEA-3CFD705F2C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96625" y="31289625"/>
          <a:ext cx="252412"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1309688</xdr:colOff>
      <xdr:row>84</xdr:row>
      <xdr:rowOff>119063</xdr:rowOff>
    </xdr:from>
    <xdr:to>
      <xdr:col>8</xdr:col>
      <xdr:colOff>1562100</xdr:colOff>
      <xdr:row>84</xdr:row>
      <xdr:rowOff>376238</xdr:rowOff>
    </xdr:to>
    <xdr:pic>
      <xdr:nvPicPr>
        <xdr:cNvPr id="8" name="Picture 12" descr="Mountain 2">
          <a:extLst>
            <a:ext uri="{FF2B5EF4-FFF2-40B4-BE49-F238E27FC236}">
              <a16:creationId xmlns:a16="http://schemas.microsoft.com/office/drawing/2014/main" id="{9FE8DE52-9061-47CE-8691-DF0432A04F8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20438" y="37338001"/>
          <a:ext cx="252412"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1333500</xdr:colOff>
      <xdr:row>33</xdr:row>
      <xdr:rowOff>71438</xdr:rowOff>
    </xdr:from>
    <xdr:ext cx="255600" cy="304076"/>
    <xdr:pic>
      <xdr:nvPicPr>
        <xdr:cNvPr id="9" name="Picture 8">
          <a:extLst>
            <a:ext uri="{FF2B5EF4-FFF2-40B4-BE49-F238E27FC236}">
              <a16:creationId xmlns:a16="http://schemas.microsoft.com/office/drawing/2014/main" id="{E35DBDA0-579A-49CF-B7AF-3AF980EAC2F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144250" y="15430501"/>
          <a:ext cx="255600" cy="304076"/>
        </a:xfrm>
        <a:prstGeom prst="rect">
          <a:avLst/>
        </a:prstGeom>
      </xdr:spPr>
    </xdr:pic>
    <xdr:clientData/>
  </xdr:oneCellAnchor>
  <xdr:oneCellAnchor>
    <xdr:from>
      <xdr:col>8</xdr:col>
      <xdr:colOff>1333501</xdr:colOff>
      <xdr:row>41</xdr:row>
      <xdr:rowOff>123825</xdr:rowOff>
    </xdr:from>
    <xdr:ext cx="255600" cy="304076"/>
    <xdr:pic>
      <xdr:nvPicPr>
        <xdr:cNvPr id="10" name="Picture 9">
          <a:extLst>
            <a:ext uri="{FF2B5EF4-FFF2-40B4-BE49-F238E27FC236}">
              <a16:creationId xmlns:a16="http://schemas.microsoft.com/office/drawing/2014/main" id="{D77DC240-E842-47C5-8278-70BA1D6210E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144251" y="18911888"/>
          <a:ext cx="255600" cy="30407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8"/>
  <sheetViews>
    <sheetView topLeftCell="A70" workbookViewId="0">
      <selection sqref="A1:O1"/>
    </sheetView>
  </sheetViews>
  <sheetFormatPr defaultRowHeight="12.75" x14ac:dyDescent="0.2"/>
  <cols>
    <col min="1" max="1" width="6.83203125" customWidth="1"/>
    <col min="2" max="2" width="2.1640625" customWidth="1"/>
    <col min="3" max="3" width="1.1640625" customWidth="1"/>
    <col min="4" max="4" width="3.5" customWidth="1"/>
    <col min="5" max="5" width="8" customWidth="1"/>
    <col min="6" max="6" width="4.6640625" customWidth="1"/>
    <col min="7" max="7" width="1.1640625" customWidth="1"/>
    <col min="8" max="8" width="32.5" customWidth="1"/>
    <col min="9" max="10" width="1.1640625" customWidth="1"/>
    <col min="11" max="11" width="9.33203125" customWidth="1"/>
    <col min="12" max="13" width="1.1640625" customWidth="1"/>
    <col min="14" max="14" width="22" customWidth="1"/>
    <col min="15" max="15" width="93.6640625" customWidth="1"/>
    <col min="16" max="16" width="27.1640625" customWidth="1"/>
    <col min="17" max="17" width="2.1640625" customWidth="1"/>
    <col min="18" max="18" width="5.83203125" customWidth="1"/>
    <col min="19" max="20" width="1.1640625" customWidth="1"/>
    <col min="21" max="21" width="4.6640625" customWidth="1"/>
    <col min="22" max="22" width="6.83203125" customWidth="1"/>
    <col min="23" max="23" width="5.83203125" customWidth="1"/>
    <col min="24" max="24" width="1.1640625" customWidth="1"/>
    <col min="25" max="25" width="3.33203125" customWidth="1"/>
    <col min="26" max="26" width="2.1640625" customWidth="1"/>
    <col min="27" max="27" width="1.1640625" customWidth="1"/>
    <col min="28" max="28" width="3.33203125" customWidth="1"/>
    <col min="29" max="29" width="5.83203125" customWidth="1"/>
    <col min="30" max="30" width="2.1640625" customWidth="1"/>
    <col min="31" max="32" width="1.1640625" customWidth="1"/>
    <col min="33" max="33" width="9.33203125" customWidth="1"/>
    <col min="34" max="34" width="3.33203125" customWidth="1"/>
    <col min="35" max="35" width="4.6640625" customWidth="1"/>
    <col min="36" max="36" width="14" customWidth="1"/>
    <col min="37" max="37" width="8" customWidth="1"/>
    <col min="38" max="38" width="1.1640625" customWidth="1"/>
  </cols>
  <sheetData>
    <row r="1" spans="1:15" ht="39" customHeight="1" x14ac:dyDescent="0.2">
      <c r="A1" s="101" t="s">
        <v>63</v>
      </c>
      <c r="B1" s="102"/>
      <c r="C1" s="102"/>
      <c r="D1" s="102"/>
      <c r="E1" s="102"/>
      <c r="F1" s="102"/>
      <c r="G1" s="102"/>
      <c r="H1" s="102"/>
      <c r="I1" s="102"/>
      <c r="J1" s="102"/>
      <c r="K1" s="102"/>
      <c r="L1" s="102"/>
      <c r="M1" s="102"/>
      <c r="N1" s="102"/>
      <c r="O1" s="103"/>
    </row>
    <row r="2" spans="1:15" ht="29.25" customHeight="1" x14ac:dyDescent="0.2">
      <c r="A2" s="107" t="s">
        <v>62</v>
      </c>
      <c r="B2" s="108"/>
      <c r="C2" s="108"/>
      <c r="D2" s="108"/>
      <c r="E2" s="108"/>
      <c r="F2" s="108"/>
      <c r="G2" s="108"/>
      <c r="H2" s="108"/>
      <c r="I2" s="108"/>
      <c r="J2" s="108"/>
      <c r="K2" s="108"/>
      <c r="L2" s="108"/>
      <c r="M2" s="108"/>
      <c r="N2" s="108"/>
      <c r="O2" s="109"/>
    </row>
    <row r="3" spans="1:15" ht="15" customHeight="1" x14ac:dyDescent="0.2">
      <c r="A3" s="94"/>
      <c r="B3" s="95"/>
      <c r="C3" s="95"/>
      <c r="D3" s="95"/>
      <c r="E3" s="95"/>
      <c r="F3" s="95"/>
      <c r="G3" s="95"/>
      <c r="H3" s="95"/>
      <c r="I3" s="95"/>
      <c r="J3" s="95"/>
      <c r="K3" s="95"/>
      <c r="L3" s="95"/>
      <c r="M3" s="95"/>
      <c r="N3" s="95"/>
      <c r="O3" s="96"/>
    </row>
    <row r="4" spans="1:15" ht="42" customHeight="1" x14ac:dyDescent="0.2">
      <c r="A4" s="94" t="s">
        <v>0</v>
      </c>
      <c r="B4" s="95"/>
      <c r="C4" s="95"/>
      <c r="D4" s="95"/>
      <c r="E4" s="95"/>
      <c r="F4" s="95"/>
      <c r="G4" s="95"/>
      <c r="H4" s="95"/>
      <c r="I4" s="95"/>
      <c r="J4" s="95"/>
      <c r="K4" s="95"/>
      <c r="L4" s="95"/>
      <c r="M4" s="95"/>
      <c r="N4" s="95"/>
      <c r="O4" s="96"/>
    </row>
    <row r="5" spans="1:15" ht="12" customHeight="1" x14ac:dyDescent="0.2">
      <c r="A5" s="97" t="s">
        <v>76</v>
      </c>
      <c r="B5" s="95"/>
      <c r="C5" s="95"/>
      <c r="D5" s="95"/>
      <c r="E5" s="95"/>
      <c r="F5" s="95"/>
      <c r="G5" s="95"/>
      <c r="H5" s="95"/>
      <c r="I5" s="95"/>
      <c r="J5" s="95"/>
      <c r="K5" s="95"/>
      <c r="L5" s="95"/>
      <c r="M5" s="95"/>
      <c r="N5" s="95"/>
      <c r="O5" s="96"/>
    </row>
    <row r="6" spans="1:15" ht="12" customHeight="1" x14ac:dyDescent="0.2">
      <c r="A6" s="8"/>
      <c r="O6" s="9"/>
    </row>
    <row r="7" spans="1:15" ht="27" customHeight="1" x14ac:dyDescent="0.2">
      <c r="A7" s="107" t="s">
        <v>142</v>
      </c>
      <c r="B7" s="108"/>
      <c r="C7" s="108"/>
      <c r="D7" s="108"/>
      <c r="E7" s="108"/>
      <c r="F7" s="108"/>
      <c r="G7" s="108"/>
      <c r="H7" s="108"/>
      <c r="I7" s="108"/>
      <c r="J7" s="108"/>
      <c r="K7" s="108"/>
      <c r="L7" s="108"/>
      <c r="M7" s="108"/>
      <c r="N7" s="108"/>
      <c r="O7" s="109"/>
    </row>
    <row r="8" spans="1:15" ht="10.5" customHeight="1" x14ac:dyDescent="0.2">
      <c r="A8" s="94"/>
      <c r="B8" s="95"/>
      <c r="C8" s="95"/>
      <c r="D8" s="95"/>
      <c r="E8" s="95"/>
      <c r="F8" s="95"/>
      <c r="G8" s="95"/>
      <c r="H8" s="95"/>
      <c r="I8" s="95"/>
      <c r="J8" s="95"/>
      <c r="K8" s="95"/>
      <c r="L8" s="95"/>
      <c r="M8" s="95"/>
      <c r="N8" s="95"/>
      <c r="O8" s="96"/>
    </row>
    <row r="9" spans="1:15" ht="26.25" customHeight="1" x14ac:dyDescent="0.2">
      <c r="A9" s="97" t="s">
        <v>77</v>
      </c>
      <c r="B9" s="95"/>
      <c r="C9" s="95"/>
      <c r="D9" s="95"/>
      <c r="E9" s="95"/>
      <c r="F9" s="95"/>
      <c r="G9" s="95"/>
      <c r="H9" s="95"/>
      <c r="I9" s="95"/>
      <c r="J9" s="95"/>
      <c r="K9" s="95"/>
      <c r="L9" s="95"/>
      <c r="M9" s="95"/>
      <c r="N9" s="95"/>
      <c r="O9" s="96"/>
    </row>
    <row r="10" spans="1:15" ht="12" customHeight="1" x14ac:dyDescent="0.2">
      <c r="A10" s="97" t="s">
        <v>78</v>
      </c>
      <c r="B10" s="95"/>
      <c r="C10" s="95"/>
      <c r="D10" s="95"/>
      <c r="E10" s="95"/>
      <c r="F10" s="95"/>
      <c r="G10" s="95"/>
      <c r="H10" s="95"/>
      <c r="I10" s="95"/>
      <c r="J10" s="95"/>
      <c r="K10" s="95"/>
      <c r="L10" s="95"/>
      <c r="M10" s="95"/>
      <c r="N10" s="95"/>
      <c r="O10" s="96"/>
    </row>
    <row r="11" spans="1:15" ht="12" customHeight="1" x14ac:dyDescent="0.2">
      <c r="A11" s="16"/>
      <c r="B11" s="6"/>
      <c r="C11" s="6"/>
      <c r="D11" s="6"/>
      <c r="E11" s="6"/>
      <c r="F11" s="6"/>
      <c r="G11" s="6"/>
      <c r="H11" s="6"/>
      <c r="I11" s="6"/>
      <c r="J11" s="6"/>
      <c r="K11" s="6"/>
      <c r="L11" s="6"/>
      <c r="M11" s="6"/>
      <c r="N11" s="6"/>
      <c r="O11" s="13"/>
    </row>
    <row r="12" spans="1:15" ht="12" customHeight="1" x14ac:dyDescent="0.2">
      <c r="A12" s="97" t="s">
        <v>79</v>
      </c>
      <c r="B12" s="95"/>
      <c r="C12" s="95"/>
      <c r="D12" s="95"/>
      <c r="E12" s="95"/>
      <c r="F12" s="95"/>
      <c r="G12" s="95"/>
      <c r="H12" s="95"/>
      <c r="I12" s="95"/>
      <c r="J12" s="95"/>
      <c r="K12" s="95"/>
      <c r="L12" s="95"/>
      <c r="M12" s="95"/>
      <c r="N12" s="95"/>
      <c r="O12" s="96"/>
    </row>
    <row r="13" spans="1:15" ht="12" customHeight="1" x14ac:dyDescent="0.2">
      <c r="A13" s="97" t="s">
        <v>80</v>
      </c>
      <c r="B13" s="95"/>
      <c r="C13" s="95"/>
      <c r="D13" s="95"/>
      <c r="E13" s="95"/>
      <c r="F13" s="95"/>
      <c r="G13" s="95"/>
      <c r="H13" s="95"/>
      <c r="I13" s="95"/>
      <c r="J13" s="95"/>
      <c r="K13" s="95"/>
      <c r="L13" s="95"/>
      <c r="M13" s="95"/>
      <c r="N13" s="95"/>
      <c r="O13" s="96"/>
    </row>
    <row r="14" spans="1:15" ht="12" customHeight="1" x14ac:dyDescent="0.2">
      <c r="A14" s="97" t="s">
        <v>81</v>
      </c>
      <c r="B14" s="95"/>
      <c r="C14" s="95"/>
      <c r="D14" s="95"/>
      <c r="E14" s="95"/>
      <c r="F14" s="95"/>
      <c r="G14" s="95"/>
      <c r="H14" s="95"/>
      <c r="I14" s="95"/>
      <c r="J14" s="95"/>
      <c r="K14" s="95"/>
      <c r="L14" s="95"/>
      <c r="M14" s="95"/>
      <c r="N14" s="95"/>
      <c r="O14" s="96"/>
    </row>
    <row r="15" spans="1:15" ht="12" customHeight="1" x14ac:dyDescent="0.2">
      <c r="A15" s="97" t="s">
        <v>82</v>
      </c>
      <c r="B15" s="95"/>
      <c r="C15" s="95"/>
      <c r="D15" s="95"/>
      <c r="E15" s="95"/>
      <c r="F15" s="95"/>
      <c r="G15" s="95"/>
      <c r="H15" s="95"/>
      <c r="I15" s="95"/>
      <c r="J15" s="95"/>
      <c r="K15" s="95"/>
      <c r="L15" s="95"/>
      <c r="M15" s="95"/>
      <c r="N15" s="95"/>
      <c r="O15" s="96"/>
    </row>
    <row r="16" spans="1:15" ht="12" customHeight="1" x14ac:dyDescent="0.2">
      <c r="A16" s="97" t="s">
        <v>83</v>
      </c>
      <c r="B16" s="95"/>
      <c r="C16" s="95"/>
      <c r="D16" s="95"/>
      <c r="E16" s="95"/>
      <c r="F16" s="95"/>
      <c r="G16" s="95"/>
      <c r="H16" s="95"/>
      <c r="I16" s="95"/>
      <c r="J16" s="95"/>
      <c r="K16" s="95"/>
      <c r="L16" s="95"/>
      <c r="M16" s="95"/>
      <c r="N16" s="95"/>
      <c r="O16" s="96"/>
    </row>
    <row r="17" spans="1:15" ht="12" customHeight="1" x14ac:dyDescent="0.2">
      <c r="A17" s="16"/>
      <c r="B17" s="6"/>
      <c r="C17" s="6"/>
      <c r="D17" s="6"/>
      <c r="E17" s="6"/>
      <c r="F17" s="6"/>
      <c r="G17" s="6"/>
      <c r="H17" s="6"/>
      <c r="I17" s="6"/>
      <c r="J17" s="6"/>
      <c r="K17" s="6"/>
      <c r="L17" s="6"/>
      <c r="M17" s="6"/>
      <c r="N17" s="6"/>
      <c r="O17" s="13"/>
    </row>
    <row r="18" spans="1:15" ht="12" customHeight="1" x14ac:dyDescent="0.2">
      <c r="A18" s="94" t="s">
        <v>1</v>
      </c>
      <c r="B18" s="95"/>
      <c r="C18" s="95"/>
      <c r="D18" s="95"/>
      <c r="E18" s="95"/>
      <c r="F18" s="95"/>
      <c r="G18" s="95"/>
      <c r="H18" s="95"/>
      <c r="I18" s="95"/>
      <c r="J18" s="95"/>
      <c r="K18" s="95"/>
      <c r="L18" s="95"/>
      <c r="M18" s="95"/>
      <c r="N18" s="95"/>
      <c r="O18" s="96"/>
    </row>
    <row r="19" spans="1:15" ht="12" customHeight="1" x14ac:dyDescent="0.2">
      <c r="A19" s="94" t="s">
        <v>2</v>
      </c>
      <c r="B19" s="95"/>
      <c r="C19" s="95"/>
      <c r="D19" s="95"/>
      <c r="E19" s="95"/>
      <c r="F19" s="95"/>
      <c r="G19" s="95"/>
      <c r="H19" s="95"/>
      <c r="I19" s="95"/>
      <c r="J19" s="95"/>
      <c r="K19" s="95"/>
      <c r="L19" s="95"/>
      <c r="M19" s="95"/>
      <c r="N19" s="95"/>
      <c r="O19" s="96"/>
    </row>
    <row r="20" spans="1:15" ht="12" customHeight="1" x14ac:dyDescent="0.2">
      <c r="A20" s="97" t="s">
        <v>84</v>
      </c>
      <c r="B20" s="95"/>
      <c r="C20" s="95"/>
      <c r="D20" s="95"/>
      <c r="E20" s="95"/>
      <c r="F20" s="95"/>
      <c r="G20" s="95"/>
      <c r="H20" s="95"/>
      <c r="I20" s="95"/>
      <c r="J20" s="95"/>
      <c r="K20" s="95"/>
      <c r="L20" s="95"/>
      <c r="M20" s="95"/>
      <c r="N20" s="95"/>
      <c r="O20" s="96"/>
    </row>
    <row r="21" spans="1:15" ht="12" customHeight="1" x14ac:dyDescent="0.2">
      <c r="A21" s="97" t="s">
        <v>85</v>
      </c>
      <c r="B21" s="95"/>
      <c r="C21" s="95"/>
      <c r="D21" s="95"/>
      <c r="E21" s="95"/>
      <c r="F21" s="95"/>
      <c r="G21" s="95"/>
      <c r="H21" s="95"/>
      <c r="I21" s="95"/>
      <c r="J21" s="95"/>
      <c r="K21" s="95"/>
      <c r="L21" s="95"/>
      <c r="M21" s="95"/>
      <c r="N21" s="95"/>
      <c r="O21" s="96"/>
    </row>
    <row r="22" spans="1:15" ht="12" customHeight="1" x14ac:dyDescent="0.2">
      <c r="A22" s="97" t="s">
        <v>64</v>
      </c>
      <c r="B22" s="95"/>
      <c r="C22" s="95"/>
      <c r="D22" s="95"/>
      <c r="E22" s="95"/>
      <c r="F22" s="95"/>
      <c r="G22" s="95"/>
      <c r="H22" s="95"/>
      <c r="I22" s="95"/>
      <c r="J22" s="95"/>
      <c r="K22" s="95"/>
      <c r="L22" s="95"/>
      <c r="M22" s="95"/>
      <c r="N22" s="95"/>
      <c r="O22" s="96"/>
    </row>
    <row r="23" spans="1:15" ht="12" customHeight="1" x14ac:dyDescent="0.2">
      <c r="A23" s="94" t="s">
        <v>3</v>
      </c>
      <c r="B23" s="95"/>
      <c r="C23" s="95"/>
      <c r="D23" s="95"/>
      <c r="E23" s="95"/>
      <c r="F23" s="95"/>
      <c r="G23" s="95"/>
      <c r="H23" s="95"/>
      <c r="I23" s="95"/>
      <c r="J23" s="95"/>
      <c r="K23" s="95"/>
      <c r="L23" s="95"/>
      <c r="M23" s="95"/>
      <c r="N23" s="95"/>
      <c r="O23" s="96"/>
    </row>
    <row r="24" spans="1:15" ht="12" customHeight="1" x14ac:dyDescent="0.2">
      <c r="A24" s="94" t="s">
        <v>4</v>
      </c>
      <c r="B24" s="95"/>
      <c r="C24" s="95"/>
      <c r="D24" s="95"/>
      <c r="E24" s="95"/>
      <c r="F24" s="95"/>
      <c r="G24" s="95"/>
      <c r="H24" s="95"/>
      <c r="I24" s="95"/>
      <c r="J24" s="95"/>
      <c r="K24" s="95"/>
      <c r="L24" s="95"/>
      <c r="M24" s="95"/>
      <c r="N24" s="95"/>
      <c r="O24" s="96"/>
    </row>
    <row r="25" spans="1:15" ht="12" customHeight="1" x14ac:dyDescent="0.2">
      <c r="A25" s="94" t="s">
        <v>5</v>
      </c>
      <c r="B25" s="95"/>
      <c r="C25" s="95"/>
      <c r="D25" s="95"/>
      <c r="E25" s="95"/>
      <c r="F25" s="95"/>
      <c r="G25" s="95"/>
      <c r="H25" s="95"/>
      <c r="I25" s="95"/>
      <c r="J25" s="95"/>
      <c r="K25" s="95"/>
      <c r="L25" s="95"/>
      <c r="M25" s="95"/>
      <c r="N25" s="95"/>
      <c r="O25" s="96"/>
    </row>
    <row r="26" spans="1:15" ht="12" customHeight="1" x14ac:dyDescent="0.2">
      <c r="A26" s="94" t="s">
        <v>6</v>
      </c>
      <c r="B26" s="95"/>
      <c r="C26" s="95"/>
      <c r="D26" s="95"/>
      <c r="E26" s="95"/>
      <c r="F26" s="95"/>
      <c r="G26" s="95"/>
      <c r="H26" s="95"/>
      <c r="I26" s="95"/>
      <c r="J26" s="95"/>
      <c r="K26" s="95"/>
      <c r="L26" s="95"/>
      <c r="M26" s="95"/>
      <c r="N26" s="95"/>
      <c r="O26" s="96"/>
    </row>
    <row r="27" spans="1:15" ht="12" customHeight="1" x14ac:dyDescent="0.2">
      <c r="A27" s="94" t="s">
        <v>7</v>
      </c>
      <c r="B27" s="95"/>
      <c r="C27" s="95"/>
      <c r="D27" s="95"/>
      <c r="E27" s="95"/>
      <c r="F27" s="95"/>
      <c r="G27" s="95"/>
      <c r="H27" s="95"/>
      <c r="I27" s="95"/>
      <c r="J27" s="95"/>
      <c r="K27" s="95"/>
      <c r="L27" s="95"/>
      <c r="M27" s="95"/>
      <c r="N27" s="95"/>
      <c r="O27" s="96"/>
    </row>
    <row r="28" spans="1:15" ht="12" customHeight="1" x14ac:dyDescent="0.2">
      <c r="A28" s="94" t="s">
        <v>8</v>
      </c>
      <c r="B28" s="95"/>
      <c r="C28" s="95"/>
      <c r="D28" s="95"/>
      <c r="E28" s="95"/>
      <c r="F28" s="95"/>
      <c r="G28" s="95"/>
      <c r="H28" s="95"/>
      <c r="I28" s="95"/>
      <c r="J28" s="95"/>
      <c r="K28" s="95"/>
      <c r="L28" s="95"/>
      <c r="M28" s="95"/>
      <c r="N28" s="95"/>
      <c r="O28" s="96"/>
    </row>
    <row r="29" spans="1:15" ht="12" customHeight="1" x14ac:dyDescent="0.2">
      <c r="A29" s="12"/>
      <c r="B29" s="6"/>
      <c r="C29" s="6"/>
      <c r="D29" s="6"/>
      <c r="E29" s="6"/>
      <c r="F29" s="6"/>
      <c r="G29" s="6"/>
      <c r="H29" s="6"/>
      <c r="I29" s="6"/>
      <c r="J29" s="6"/>
      <c r="K29" s="6"/>
      <c r="L29" s="6"/>
      <c r="M29" s="6"/>
      <c r="N29" s="6"/>
      <c r="O29" s="13"/>
    </row>
    <row r="30" spans="1:15" ht="29.25" customHeight="1" x14ac:dyDescent="0.2">
      <c r="A30" s="107" t="s">
        <v>141</v>
      </c>
      <c r="B30" s="108"/>
      <c r="C30" s="108"/>
      <c r="D30" s="108"/>
      <c r="E30" s="108"/>
      <c r="F30" s="108"/>
      <c r="G30" s="108"/>
      <c r="H30" s="108"/>
      <c r="I30" s="108"/>
      <c r="J30" s="108"/>
      <c r="K30" s="108"/>
      <c r="L30" s="108"/>
      <c r="M30" s="108"/>
      <c r="N30" s="108"/>
      <c r="O30" s="109"/>
    </row>
    <row r="31" spans="1:15" ht="12" customHeight="1" x14ac:dyDescent="0.2">
      <c r="A31" s="12"/>
      <c r="B31" s="6"/>
      <c r="C31" s="6"/>
      <c r="D31" s="6"/>
      <c r="E31" s="6"/>
      <c r="F31" s="6"/>
      <c r="G31" s="6"/>
      <c r="H31" s="6"/>
      <c r="I31" s="6"/>
      <c r="J31" s="6"/>
      <c r="K31" s="6"/>
      <c r="L31" s="6"/>
      <c r="M31" s="6"/>
      <c r="N31" s="6"/>
      <c r="O31" s="13"/>
    </row>
    <row r="32" spans="1:15" ht="12" customHeight="1" x14ac:dyDescent="0.2">
      <c r="A32" s="94" t="s">
        <v>9</v>
      </c>
      <c r="B32" s="95"/>
      <c r="C32" s="95"/>
      <c r="D32" s="95"/>
      <c r="E32" s="95"/>
      <c r="F32" s="95"/>
      <c r="G32" s="95"/>
      <c r="H32" s="95"/>
      <c r="I32" s="95"/>
      <c r="J32" s="95"/>
      <c r="K32" s="95"/>
      <c r="L32" s="95"/>
      <c r="M32" s="95"/>
      <c r="N32" s="95"/>
      <c r="O32" s="96"/>
    </row>
    <row r="33" spans="1:15" ht="12" customHeight="1" x14ac:dyDescent="0.2">
      <c r="A33" s="94" t="s">
        <v>10</v>
      </c>
      <c r="B33" s="95"/>
      <c r="C33" s="95"/>
      <c r="D33" s="95"/>
      <c r="E33" s="95"/>
      <c r="F33" s="95"/>
      <c r="G33" s="95"/>
      <c r="H33" s="95"/>
      <c r="I33" s="95"/>
      <c r="J33" s="95"/>
      <c r="K33" s="95"/>
      <c r="L33" s="95"/>
      <c r="M33" s="95"/>
      <c r="N33" s="95"/>
      <c r="O33" s="96"/>
    </row>
    <row r="34" spans="1:15" ht="12" customHeight="1" x14ac:dyDescent="0.2">
      <c r="A34" s="94" t="s">
        <v>11</v>
      </c>
      <c r="B34" s="95"/>
      <c r="C34" s="95"/>
      <c r="D34" s="95"/>
      <c r="E34" s="95"/>
      <c r="F34" s="95"/>
      <c r="G34" s="95"/>
      <c r="H34" s="95"/>
      <c r="I34" s="95"/>
      <c r="J34" s="95"/>
      <c r="K34" s="95"/>
      <c r="L34" s="95"/>
      <c r="M34" s="95"/>
      <c r="N34" s="95"/>
      <c r="O34" s="96"/>
    </row>
    <row r="35" spans="1:15" ht="12" customHeight="1" x14ac:dyDescent="0.2">
      <c r="A35" s="94" t="s">
        <v>12</v>
      </c>
      <c r="B35" s="95"/>
      <c r="C35" s="95"/>
      <c r="D35" s="95"/>
      <c r="E35" s="95"/>
      <c r="F35" s="95"/>
      <c r="G35" s="95"/>
      <c r="H35" s="95"/>
      <c r="I35" s="95"/>
      <c r="J35" s="95"/>
      <c r="K35" s="95"/>
      <c r="L35" s="95"/>
      <c r="M35" s="95"/>
      <c r="N35" s="95"/>
      <c r="O35" s="96"/>
    </row>
    <row r="36" spans="1:15" ht="12" customHeight="1" x14ac:dyDescent="0.2">
      <c r="A36" s="94" t="s">
        <v>13</v>
      </c>
      <c r="B36" s="95"/>
      <c r="C36" s="95"/>
      <c r="D36" s="95"/>
      <c r="E36" s="95"/>
      <c r="F36" s="95"/>
      <c r="G36" s="95"/>
      <c r="H36" s="95"/>
      <c r="I36" s="95"/>
      <c r="J36" s="95"/>
      <c r="K36" s="95"/>
      <c r="L36" s="95"/>
      <c r="M36" s="95"/>
      <c r="N36" s="95"/>
      <c r="O36" s="96"/>
    </row>
    <row r="37" spans="1:15" ht="12" customHeight="1" x14ac:dyDescent="0.2">
      <c r="A37" s="94" t="s">
        <v>14</v>
      </c>
      <c r="B37" s="95"/>
      <c r="C37" s="95"/>
      <c r="D37" s="95"/>
      <c r="E37" s="95"/>
      <c r="F37" s="95"/>
      <c r="G37" s="95"/>
      <c r="H37" s="95"/>
      <c r="I37" s="95"/>
      <c r="J37" s="95"/>
      <c r="K37" s="95"/>
      <c r="L37" s="95"/>
      <c r="M37" s="95"/>
      <c r="N37" s="95"/>
      <c r="O37" s="96"/>
    </row>
    <row r="38" spans="1:15" ht="12" customHeight="1" x14ac:dyDescent="0.2">
      <c r="A38" s="94" t="s">
        <v>15</v>
      </c>
      <c r="B38" s="95"/>
      <c r="C38" s="95"/>
      <c r="D38" s="95"/>
      <c r="E38" s="95"/>
      <c r="F38" s="95"/>
      <c r="G38" s="95"/>
      <c r="H38" s="95"/>
      <c r="I38" s="95"/>
      <c r="J38" s="95"/>
      <c r="K38" s="95"/>
      <c r="L38" s="95"/>
      <c r="M38" s="95"/>
      <c r="N38" s="95"/>
      <c r="O38" s="96"/>
    </row>
    <row r="39" spans="1:15" ht="12" customHeight="1" x14ac:dyDescent="0.2">
      <c r="A39" s="94" t="s">
        <v>16</v>
      </c>
      <c r="B39" s="95"/>
      <c r="C39" s="95"/>
      <c r="D39" s="95"/>
      <c r="E39" s="95"/>
      <c r="F39" s="95"/>
      <c r="G39" s="95"/>
      <c r="H39" s="95"/>
      <c r="I39" s="95"/>
      <c r="J39" s="95"/>
      <c r="K39" s="95"/>
      <c r="L39" s="95"/>
      <c r="M39" s="95"/>
      <c r="N39" s="95"/>
      <c r="O39" s="96"/>
    </row>
    <row r="40" spans="1:15" ht="12" customHeight="1" x14ac:dyDescent="0.2">
      <c r="A40" s="94" t="s">
        <v>17</v>
      </c>
      <c r="B40" s="95"/>
      <c r="C40" s="95"/>
      <c r="D40" s="95"/>
      <c r="E40" s="95"/>
      <c r="F40" s="95"/>
      <c r="G40" s="95"/>
      <c r="H40" s="95"/>
      <c r="I40" s="95"/>
      <c r="J40" s="95"/>
      <c r="K40" s="95"/>
      <c r="L40" s="95"/>
      <c r="M40" s="95"/>
      <c r="N40" s="95"/>
      <c r="O40" s="96"/>
    </row>
    <row r="41" spans="1:15" ht="12" customHeight="1" x14ac:dyDescent="0.2">
      <c r="A41" s="94" t="s">
        <v>18</v>
      </c>
      <c r="B41" s="95"/>
      <c r="C41" s="95"/>
      <c r="D41" s="95"/>
      <c r="E41" s="95"/>
      <c r="F41" s="95"/>
      <c r="G41" s="95"/>
      <c r="H41" s="95"/>
      <c r="I41" s="95"/>
      <c r="J41" s="95"/>
      <c r="K41" s="95"/>
      <c r="L41" s="95"/>
      <c r="M41" s="95"/>
      <c r="N41" s="95"/>
      <c r="O41" s="96"/>
    </row>
    <row r="42" spans="1:15" ht="12" customHeight="1" x14ac:dyDescent="0.2">
      <c r="A42" s="94" t="s">
        <v>19</v>
      </c>
      <c r="B42" s="95"/>
      <c r="C42" s="95"/>
      <c r="D42" s="95"/>
      <c r="E42" s="95"/>
      <c r="F42" s="95"/>
      <c r="G42" s="95"/>
      <c r="H42" s="95"/>
      <c r="I42" s="95"/>
      <c r="J42" s="95"/>
      <c r="K42" s="95"/>
      <c r="L42" s="95"/>
      <c r="M42" s="95"/>
      <c r="N42" s="95"/>
      <c r="O42" s="96"/>
    </row>
    <row r="43" spans="1:15" ht="12" customHeight="1" x14ac:dyDescent="0.2">
      <c r="A43" s="94" t="s">
        <v>20</v>
      </c>
      <c r="B43" s="95"/>
      <c r="C43" s="95"/>
      <c r="D43" s="95"/>
      <c r="E43" s="95"/>
      <c r="F43" s="95"/>
      <c r="G43" s="95"/>
      <c r="H43" s="95"/>
      <c r="I43" s="95"/>
      <c r="J43" s="95"/>
      <c r="K43" s="95"/>
      <c r="L43" s="95"/>
      <c r="M43" s="95"/>
      <c r="N43" s="95"/>
      <c r="O43" s="96"/>
    </row>
    <row r="44" spans="1:15" ht="12" customHeight="1" x14ac:dyDescent="0.2">
      <c r="A44" s="94" t="s">
        <v>21</v>
      </c>
      <c r="B44" s="95"/>
      <c r="C44" s="95"/>
      <c r="D44" s="95"/>
      <c r="E44" s="95"/>
      <c r="F44" s="95"/>
      <c r="G44" s="95"/>
      <c r="H44" s="95"/>
      <c r="I44" s="95"/>
      <c r="J44" s="95"/>
      <c r="K44" s="95"/>
      <c r="L44" s="95"/>
      <c r="M44" s="95"/>
      <c r="N44" s="95"/>
      <c r="O44" s="96"/>
    </row>
    <row r="45" spans="1:15" ht="12" customHeight="1" x14ac:dyDescent="0.2">
      <c r="A45" s="94" t="s">
        <v>22</v>
      </c>
      <c r="B45" s="95"/>
      <c r="C45" s="95"/>
      <c r="D45" s="95"/>
      <c r="E45" s="95"/>
      <c r="F45" s="95"/>
      <c r="G45" s="95"/>
      <c r="H45" s="95"/>
      <c r="I45" s="95"/>
      <c r="J45" s="95"/>
      <c r="K45" s="95"/>
      <c r="L45" s="95"/>
      <c r="M45" s="95"/>
      <c r="N45" s="95"/>
      <c r="O45" s="96"/>
    </row>
    <row r="46" spans="1:15" ht="12" customHeight="1" x14ac:dyDescent="0.2">
      <c r="A46" s="94" t="s">
        <v>23</v>
      </c>
      <c r="B46" s="95"/>
      <c r="C46" s="95"/>
      <c r="D46" s="95"/>
      <c r="E46" s="95"/>
      <c r="F46" s="95"/>
      <c r="G46" s="95"/>
      <c r="H46" s="95"/>
      <c r="I46" s="95"/>
      <c r="J46" s="95"/>
      <c r="K46" s="95"/>
      <c r="L46" s="95"/>
      <c r="M46" s="95"/>
      <c r="N46" s="95"/>
      <c r="O46" s="96"/>
    </row>
    <row r="47" spans="1:15" ht="12" customHeight="1" x14ac:dyDescent="0.2">
      <c r="A47" s="94" t="s">
        <v>24</v>
      </c>
      <c r="B47" s="95"/>
      <c r="C47" s="95"/>
      <c r="D47" s="95"/>
      <c r="E47" s="95"/>
      <c r="F47" s="95"/>
      <c r="G47" s="95"/>
      <c r="H47" s="95"/>
      <c r="I47" s="95"/>
      <c r="J47" s="95"/>
      <c r="K47" s="95"/>
      <c r="L47" s="95"/>
      <c r="M47" s="95"/>
      <c r="N47" s="95"/>
      <c r="O47" s="96"/>
    </row>
    <row r="48" spans="1:15" ht="12" customHeight="1" x14ac:dyDescent="0.2">
      <c r="A48" s="94" t="s">
        <v>25</v>
      </c>
      <c r="B48" s="95"/>
      <c r="C48" s="95"/>
      <c r="D48" s="95"/>
      <c r="E48" s="95"/>
      <c r="F48" s="95"/>
      <c r="G48" s="95"/>
      <c r="H48" s="95"/>
      <c r="I48" s="95"/>
      <c r="J48" s="95"/>
      <c r="K48" s="95"/>
      <c r="L48" s="95"/>
      <c r="M48" s="95"/>
      <c r="N48" s="95"/>
      <c r="O48" s="96"/>
    </row>
    <row r="49" spans="1:15" ht="12" customHeight="1" x14ac:dyDescent="0.2">
      <c r="A49" s="94" t="s">
        <v>26</v>
      </c>
      <c r="B49" s="95"/>
      <c r="C49" s="95"/>
      <c r="D49" s="95"/>
      <c r="E49" s="95"/>
      <c r="F49" s="95"/>
      <c r="G49" s="95"/>
      <c r="H49" s="95"/>
      <c r="I49" s="95"/>
      <c r="J49" s="95"/>
      <c r="K49" s="95"/>
      <c r="L49" s="95"/>
      <c r="M49" s="95"/>
      <c r="N49" s="95"/>
      <c r="O49" s="96"/>
    </row>
    <row r="50" spans="1:15" ht="12" customHeight="1" x14ac:dyDescent="0.2">
      <c r="A50" s="12"/>
      <c r="B50" s="6"/>
      <c r="C50" s="6"/>
      <c r="D50" s="6"/>
      <c r="E50" s="6"/>
      <c r="F50" s="6"/>
      <c r="G50" s="6"/>
      <c r="H50" s="6"/>
      <c r="I50" s="6"/>
      <c r="J50" s="6"/>
      <c r="K50" s="6"/>
      <c r="L50" s="6"/>
      <c r="M50" s="6"/>
      <c r="N50" s="6"/>
      <c r="O50" s="13"/>
    </row>
    <row r="51" spans="1:15" ht="12" customHeight="1" x14ac:dyDescent="0.2">
      <c r="A51" s="98" t="s">
        <v>86</v>
      </c>
      <c r="B51" s="99"/>
      <c r="C51" s="99"/>
      <c r="D51" s="99"/>
      <c r="E51" s="99"/>
      <c r="F51" s="99"/>
      <c r="G51" s="99"/>
      <c r="H51" s="99"/>
      <c r="I51" s="99"/>
      <c r="J51" s="99"/>
      <c r="K51" s="99"/>
      <c r="L51" s="99"/>
      <c r="M51" s="99"/>
      <c r="N51" s="99"/>
      <c r="O51" s="100"/>
    </row>
    <row r="52" spans="1:15" ht="12" customHeight="1" x14ac:dyDescent="0.2">
      <c r="A52" s="94"/>
      <c r="B52" s="95"/>
      <c r="C52" s="95"/>
      <c r="D52" s="95"/>
      <c r="E52" s="95"/>
      <c r="F52" s="95"/>
      <c r="G52" s="95"/>
      <c r="H52" s="95"/>
      <c r="I52" s="95"/>
      <c r="J52" s="95"/>
      <c r="K52" s="95"/>
      <c r="L52" s="95"/>
      <c r="M52" s="95"/>
      <c r="N52" s="95"/>
      <c r="O52" s="96"/>
    </row>
    <row r="53" spans="1:15" ht="24.95" customHeight="1" x14ac:dyDescent="0.2">
      <c r="A53" s="110" t="s">
        <v>27</v>
      </c>
      <c r="B53" s="111"/>
      <c r="C53" s="111"/>
      <c r="D53" s="111"/>
      <c r="E53" s="111"/>
      <c r="F53" s="111"/>
      <c r="G53" s="111"/>
      <c r="H53" s="111"/>
      <c r="I53" s="111"/>
      <c r="J53" s="111"/>
      <c r="K53" s="111"/>
      <c r="L53" s="111"/>
      <c r="M53" s="111"/>
      <c r="N53" s="111"/>
      <c r="O53" s="112"/>
    </row>
    <row r="54" spans="1:15" ht="14.25" customHeight="1" x14ac:dyDescent="0.2">
      <c r="A54" s="94"/>
      <c r="B54" s="95"/>
      <c r="C54" s="95"/>
      <c r="D54" s="95"/>
      <c r="E54" s="95"/>
      <c r="F54" s="95"/>
      <c r="G54" s="95"/>
      <c r="H54" s="95"/>
      <c r="I54" s="95"/>
      <c r="J54" s="95"/>
      <c r="K54" s="95"/>
      <c r="L54" s="95"/>
      <c r="M54" s="95"/>
      <c r="N54" s="95"/>
      <c r="O54" s="96"/>
    </row>
    <row r="55" spans="1:15" ht="12" customHeight="1" x14ac:dyDescent="0.2">
      <c r="A55" s="10" t="s">
        <v>28</v>
      </c>
      <c r="O55" s="9"/>
    </row>
    <row r="56" spans="1:15" ht="22.5" customHeight="1" x14ac:dyDescent="0.2">
      <c r="A56" s="94" t="s">
        <v>29</v>
      </c>
      <c r="B56" s="95"/>
      <c r="C56" s="95"/>
      <c r="D56" s="95"/>
      <c r="E56" s="95"/>
      <c r="F56" s="95"/>
      <c r="G56" s="95"/>
      <c r="H56" s="95"/>
      <c r="I56" s="95"/>
      <c r="J56" s="95"/>
      <c r="K56" s="95"/>
      <c r="L56" s="95"/>
      <c r="M56" s="95"/>
      <c r="N56" s="95"/>
      <c r="O56" s="96"/>
    </row>
    <row r="57" spans="1:15" ht="12" customHeight="1" x14ac:dyDescent="0.2">
      <c r="A57" s="10" t="s">
        <v>30</v>
      </c>
      <c r="O57" s="9"/>
    </row>
    <row r="58" spans="1:15" ht="12" customHeight="1" x14ac:dyDescent="0.2">
      <c r="A58" s="10" t="s">
        <v>31</v>
      </c>
      <c r="O58" s="9"/>
    </row>
    <row r="59" spans="1:15" ht="12" customHeight="1" x14ac:dyDescent="0.2">
      <c r="A59" s="10" t="s">
        <v>32</v>
      </c>
      <c r="O59" s="9"/>
    </row>
    <row r="60" spans="1:15" ht="12" customHeight="1" x14ac:dyDescent="0.2">
      <c r="A60" s="10" t="s">
        <v>33</v>
      </c>
      <c r="O60" s="9"/>
    </row>
    <row r="61" spans="1:15" ht="12" customHeight="1" x14ac:dyDescent="0.2">
      <c r="A61" s="10" t="s">
        <v>34</v>
      </c>
      <c r="O61" s="9"/>
    </row>
    <row r="62" spans="1:15" ht="12" customHeight="1" x14ac:dyDescent="0.2">
      <c r="A62" s="10" t="s">
        <v>35</v>
      </c>
      <c r="O62" s="9"/>
    </row>
    <row r="63" spans="1:15" ht="12" customHeight="1" x14ac:dyDescent="0.2">
      <c r="A63" s="10" t="s">
        <v>36</v>
      </c>
      <c r="O63" s="9"/>
    </row>
    <row r="64" spans="1:15" ht="12" customHeight="1" x14ac:dyDescent="0.2">
      <c r="A64" s="10" t="s">
        <v>37</v>
      </c>
      <c r="O64" s="9"/>
    </row>
    <row r="65" spans="1:16" ht="12" customHeight="1" x14ac:dyDescent="0.2">
      <c r="A65" s="10" t="s">
        <v>38</v>
      </c>
      <c r="O65" s="9"/>
    </row>
    <row r="66" spans="1:16" ht="12" customHeight="1" x14ac:dyDescent="0.2">
      <c r="A66" s="10"/>
      <c r="O66" s="9"/>
    </row>
    <row r="67" spans="1:16" ht="24.95" customHeight="1" x14ac:dyDescent="0.2">
      <c r="A67" s="107" t="s">
        <v>61</v>
      </c>
      <c r="B67" s="108"/>
      <c r="C67" s="108"/>
      <c r="D67" s="108"/>
      <c r="E67" s="108"/>
      <c r="F67" s="108"/>
      <c r="G67" s="108"/>
      <c r="H67" s="108"/>
      <c r="I67" s="108"/>
      <c r="J67" s="108"/>
      <c r="K67" s="108"/>
      <c r="L67" s="108"/>
      <c r="M67" s="108"/>
      <c r="N67" s="108"/>
      <c r="O67" s="109"/>
      <c r="P67" s="7"/>
    </row>
    <row r="68" spans="1:16" ht="11.25" customHeight="1" x14ac:dyDescent="0.2">
      <c r="A68" s="94"/>
      <c r="B68" s="95"/>
      <c r="C68" s="95"/>
      <c r="D68" s="95"/>
      <c r="E68" s="95"/>
      <c r="F68" s="95"/>
      <c r="G68" s="95"/>
      <c r="H68" s="95"/>
      <c r="I68" s="95"/>
      <c r="J68" s="95"/>
      <c r="K68" s="95"/>
      <c r="L68" s="95"/>
      <c r="M68" s="95"/>
      <c r="N68" s="95"/>
      <c r="O68" s="96"/>
      <c r="P68" s="7"/>
    </row>
    <row r="69" spans="1:16" ht="12" customHeight="1" x14ac:dyDescent="0.2">
      <c r="A69" s="10" t="s">
        <v>39</v>
      </c>
      <c r="O69" s="9"/>
    </row>
    <row r="70" spans="1:16" ht="12" customHeight="1" x14ac:dyDescent="0.2">
      <c r="A70" s="10" t="s">
        <v>40</v>
      </c>
      <c r="O70" s="9"/>
    </row>
    <row r="71" spans="1:16" ht="12" customHeight="1" x14ac:dyDescent="0.2">
      <c r="A71" s="10" t="s">
        <v>41</v>
      </c>
      <c r="O71" s="9"/>
    </row>
    <row r="72" spans="1:16" ht="12" customHeight="1" x14ac:dyDescent="0.2">
      <c r="A72" s="10" t="s">
        <v>42</v>
      </c>
      <c r="O72" s="9"/>
    </row>
    <row r="73" spans="1:16" ht="12" customHeight="1" x14ac:dyDescent="0.2">
      <c r="A73" s="10" t="s">
        <v>43</v>
      </c>
      <c r="O73" s="9"/>
    </row>
    <row r="74" spans="1:16" ht="12" customHeight="1" x14ac:dyDescent="0.2">
      <c r="A74" s="10" t="s">
        <v>44</v>
      </c>
      <c r="O74" s="9"/>
    </row>
    <row r="75" spans="1:16" ht="12" customHeight="1" x14ac:dyDescent="0.2">
      <c r="A75" s="10" t="s">
        <v>45</v>
      </c>
      <c r="O75" s="9"/>
    </row>
    <row r="76" spans="1:16" ht="12" customHeight="1" x14ac:dyDescent="0.2">
      <c r="A76" s="10" t="s">
        <v>46</v>
      </c>
      <c r="O76" s="9"/>
    </row>
    <row r="77" spans="1:16" ht="12" customHeight="1" x14ac:dyDescent="0.2">
      <c r="A77" s="10" t="s">
        <v>47</v>
      </c>
      <c r="O77" s="9"/>
    </row>
    <row r="78" spans="1:16" ht="12" customHeight="1" x14ac:dyDescent="0.2">
      <c r="A78" s="10" t="s">
        <v>48</v>
      </c>
      <c r="O78" s="9"/>
    </row>
    <row r="79" spans="1:16" ht="12" customHeight="1" x14ac:dyDescent="0.2">
      <c r="A79" s="10" t="s">
        <v>49</v>
      </c>
      <c r="O79" s="9"/>
    </row>
    <row r="80" spans="1:16" ht="22.5" customHeight="1" x14ac:dyDescent="0.2">
      <c r="A80" s="94" t="s">
        <v>50</v>
      </c>
      <c r="B80" s="95"/>
      <c r="C80" s="95"/>
      <c r="D80" s="95"/>
      <c r="E80" s="95"/>
      <c r="F80" s="95"/>
      <c r="G80" s="95"/>
      <c r="H80" s="95"/>
      <c r="I80" s="95"/>
      <c r="J80" s="95"/>
      <c r="K80" s="95"/>
      <c r="L80" s="95"/>
      <c r="M80" s="95"/>
      <c r="N80" s="95"/>
      <c r="O80" s="96"/>
    </row>
    <row r="81" spans="1:15" ht="12" customHeight="1" x14ac:dyDescent="0.2">
      <c r="A81" s="10" t="s">
        <v>51</v>
      </c>
      <c r="O81" s="9"/>
    </row>
    <row r="82" spans="1:15" ht="12" customHeight="1" x14ac:dyDescent="0.2">
      <c r="A82" s="17" t="s">
        <v>87</v>
      </c>
      <c r="O82" s="9"/>
    </row>
    <row r="83" spans="1:15" ht="12" customHeight="1" x14ac:dyDescent="0.2">
      <c r="A83" s="17" t="s">
        <v>88</v>
      </c>
      <c r="O83" s="9"/>
    </row>
    <row r="84" spans="1:15" ht="12" customHeight="1" x14ac:dyDescent="0.2">
      <c r="A84" s="17" t="s">
        <v>89</v>
      </c>
      <c r="O84" s="9"/>
    </row>
    <row r="85" spans="1:15" ht="12" customHeight="1" x14ac:dyDescent="0.2">
      <c r="A85" s="17" t="s">
        <v>91</v>
      </c>
      <c r="O85" s="9"/>
    </row>
    <row r="86" spans="1:15" ht="12" customHeight="1" x14ac:dyDescent="0.2">
      <c r="A86" s="17" t="s">
        <v>90</v>
      </c>
      <c r="O86" s="9"/>
    </row>
    <row r="87" spans="1:15" x14ac:dyDescent="0.2">
      <c r="A87" s="11"/>
      <c r="O87" s="9"/>
    </row>
    <row r="88" spans="1:15" ht="17.25" customHeight="1" thickBot="1" x14ac:dyDescent="0.25">
      <c r="A88" s="104"/>
      <c r="B88" s="105"/>
      <c r="C88" s="105"/>
      <c r="D88" s="105"/>
      <c r="E88" s="105"/>
      <c r="F88" s="105"/>
      <c r="G88" s="105"/>
      <c r="H88" s="105"/>
      <c r="I88" s="105"/>
      <c r="J88" s="105"/>
      <c r="K88" s="105"/>
      <c r="L88" s="105"/>
      <c r="M88" s="105"/>
      <c r="N88" s="105"/>
      <c r="O88" s="106"/>
    </row>
  </sheetData>
  <mergeCells count="53">
    <mergeCell ref="A1:O1"/>
    <mergeCell ref="A88:O88"/>
    <mergeCell ref="A8:O8"/>
    <mergeCell ref="A3:O3"/>
    <mergeCell ref="A54:O54"/>
    <mergeCell ref="A68:O68"/>
    <mergeCell ref="A30:O30"/>
    <mergeCell ref="A53:O53"/>
    <mergeCell ref="A80:O80"/>
    <mergeCell ref="A56:O56"/>
    <mergeCell ref="A2:O2"/>
    <mergeCell ref="A7:O7"/>
    <mergeCell ref="A67:O67"/>
    <mergeCell ref="A43:O43"/>
    <mergeCell ref="A44:O44"/>
    <mergeCell ref="A45:O45"/>
    <mergeCell ref="A27:O27"/>
    <mergeCell ref="A52:O52"/>
    <mergeCell ref="A34:O34"/>
    <mergeCell ref="A35:O35"/>
    <mergeCell ref="A36:O36"/>
    <mergeCell ref="A37:O37"/>
    <mergeCell ref="A38:O38"/>
    <mergeCell ref="A39:O39"/>
    <mergeCell ref="A40:O40"/>
    <mergeCell ref="A41:O41"/>
    <mergeCell ref="A42:O42"/>
    <mergeCell ref="A46:O46"/>
    <mergeCell ref="A47:O47"/>
    <mergeCell ref="A48:O48"/>
    <mergeCell ref="A49:O49"/>
    <mergeCell ref="A51:O51"/>
    <mergeCell ref="A28:O28"/>
    <mergeCell ref="A32:O32"/>
    <mergeCell ref="A33:O33"/>
    <mergeCell ref="A13:O13"/>
    <mergeCell ref="A14:O14"/>
    <mergeCell ref="A15:O15"/>
    <mergeCell ref="A16:O16"/>
    <mergeCell ref="A18:O18"/>
    <mergeCell ref="A19:O19"/>
    <mergeCell ref="A20:O20"/>
    <mergeCell ref="A21:O21"/>
    <mergeCell ref="A22:O22"/>
    <mergeCell ref="A23:O23"/>
    <mergeCell ref="A24:O24"/>
    <mergeCell ref="A25:O25"/>
    <mergeCell ref="A26:O26"/>
    <mergeCell ref="A4:O4"/>
    <mergeCell ref="A5:O5"/>
    <mergeCell ref="A9:O9"/>
    <mergeCell ref="A10:O10"/>
    <mergeCell ref="A12:O12"/>
  </mergeCells>
  <pageMargins left="0.70866141732283472" right="0.70866141732283472" top="0.74803149606299213" bottom="0.74803149606299213" header="0.31496062992125984" footer="0.31496062992125984"/>
  <pageSetup paperSize="9" scale="7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2"/>
  <sheetViews>
    <sheetView topLeftCell="A6" workbookViewId="0">
      <selection activeCell="A11" sqref="A11:O11"/>
    </sheetView>
  </sheetViews>
  <sheetFormatPr defaultRowHeight="12.75" x14ac:dyDescent="0.2"/>
  <cols>
    <col min="3" max="3" width="15.33203125" customWidth="1"/>
    <col min="7" max="7" width="15" customWidth="1"/>
    <col min="9" max="9" width="24.1640625" customWidth="1"/>
    <col min="10" max="10" width="25.33203125" customWidth="1"/>
    <col min="11" max="11" width="19.6640625" customWidth="1"/>
    <col min="13" max="13" width="20.5" customWidth="1"/>
    <col min="14" max="14" width="14.83203125" customWidth="1"/>
  </cols>
  <sheetData>
    <row r="1" spans="1:15" ht="33.75" x14ac:dyDescent="0.2">
      <c r="A1" s="119" t="s">
        <v>144</v>
      </c>
      <c r="B1" s="120"/>
      <c r="C1" s="120"/>
      <c r="D1" s="120"/>
      <c r="E1" s="120"/>
      <c r="F1" s="120"/>
      <c r="G1" s="120"/>
      <c r="H1" s="120"/>
      <c r="I1" s="120"/>
      <c r="J1" s="120"/>
      <c r="K1" s="120"/>
      <c r="L1" s="120"/>
      <c r="M1" s="120"/>
      <c r="N1" s="120"/>
      <c r="O1" s="121"/>
    </row>
    <row r="2" spans="1:15" ht="30" x14ac:dyDescent="0.2">
      <c r="A2" s="116" t="s">
        <v>143</v>
      </c>
      <c r="B2" s="117"/>
      <c r="C2" s="117"/>
      <c r="D2" s="117"/>
      <c r="E2" s="117"/>
      <c r="F2" s="117"/>
      <c r="G2" s="117"/>
      <c r="H2" s="117"/>
      <c r="I2" s="117"/>
      <c r="J2" s="117"/>
      <c r="K2" s="117"/>
      <c r="L2" s="117"/>
      <c r="M2" s="117"/>
      <c r="N2" s="117"/>
      <c r="O2" s="118"/>
    </row>
    <row r="3" spans="1:15" ht="29.25" customHeight="1" x14ac:dyDescent="0.2">
      <c r="A3" s="107" t="s">
        <v>65</v>
      </c>
      <c r="B3" s="108"/>
      <c r="C3" s="108"/>
      <c r="D3" s="108"/>
      <c r="E3" s="108"/>
      <c r="F3" s="108"/>
      <c r="G3" s="108"/>
      <c r="H3" s="108"/>
      <c r="I3" s="108"/>
      <c r="J3" s="108"/>
      <c r="K3" s="108"/>
      <c r="L3" s="108"/>
      <c r="M3" s="108"/>
      <c r="N3" s="108"/>
      <c r="O3" s="109"/>
    </row>
    <row r="4" spans="1:15" ht="42" customHeight="1" x14ac:dyDescent="0.2">
      <c r="A4" s="122" t="s">
        <v>92</v>
      </c>
      <c r="B4" s="123"/>
      <c r="C4" s="123"/>
      <c r="D4" s="123"/>
      <c r="E4" s="123"/>
      <c r="F4" s="123"/>
      <c r="G4" s="123"/>
      <c r="H4" s="123"/>
      <c r="I4" s="123"/>
      <c r="J4" s="123"/>
      <c r="K4" s="123"/>
      <c r="L4" s="123"/>
      <c r="M4" s="123"/>
      <c r="N4" s="123"/>
      <c r="O4" s="124"/>
    </row>
    <row r="5" spans="1:15" ht="27.75" customHeight="1" x14ac:dyDescent="0.2">
      <c r="A5" s="107" t="s">
        <v>66</v>
      </c>
      <c r="B5" s="108"/>
      <c r="C5" s="108"/>
      <c r="D5" s="108"/>
      <c r="E5" s="108"/>
      <c r="F5" s="108"/>
      <c r="G5" s="108"/>
      <c r="H5" s="108"/>
      <c r="I5" s="108"/>
      <c r="J5" s="108"/>
      <c r="K5" s="108"/>
      <c r="L5" s="108"/>
      <c r="M5" s="108"/>
      <c r="N5" s="108"/>
      <c r="O5" s="109"/>
    </row>
    <row r="6" spans="1:15" s="14" customFormat="1" ht="88.5" customHeight="1" x14ac:dyDescent="0.2">
      <c r="A6" s="122" t="s">
        <v>93</v>
      </c>
      <c r="B6" s="123"/>
      <c r="C6" s="123"/>
      <c r="D6" s="123"/>
      <c r="E6" s="123"/>
      <c r="F6" s="123"/>
      <c r="G6" s="123"/>
      <c r="H6" s="123"/>
      <c r="I6" s="123"/>
      <c r="J6" s="123"/>
      <c r="K6" s="123"/>
      <c r="L6" s="123"/>
      <c r="M6" s="123"/>
      <c r="N6" s="123"/>
      <c r="O6" s="124"/>
    </row>
    <row r="7" spans="1:15" ht="27.75" customHeight="1" x14ac:dyDescent="0.2">
      <c r="A7" s="126" t="s">
        <v>220</v>
      </c>
      <c r="B7" s="108"/>
      <c r="C7" s="108"/>
      <c r="D7" s="108"/>
      <c r="E7" s="108"/>
      <c r="F7" s="108"/>
      <c r="G7" s="108"/>
      <c r="H7" s="108"/>
      <c r="I7" s="108"/>
      <c r="J7" s="108"/>
      <c r="K7" s="108"/>
      <c r="L7" s="108"/>
      <c r="M7" s="108"/>
      <c r="N7" s="108"/>
      <c r="O7" s="109"/>
    </row>
    <row r="8" spans="1:15" s="14" customFormat="1" ht="25.5" customHeight="1" x14ac:dyDescent="0.2">
      <c r="A8" s="125" t="s">
        <v>221</v>
      </c>
      <c r="B8" s="123"/>
      <c r="C8" s="123"/>
      <c r="D8" s="123"/>
      <c r="E8" s="123"/>
      <c r="F8" s="123"/>
      <c r="G8" s="123"/>
      <c r="H8" s="123"/>
      <c r="I8" s="123"/>
      <c r="J8" s="123"/>
      <c r="K8" s="123"/>
      <c r="L8" s="123"/>
      <c r="M8" s="123"/>
      <c r="N8" s="123"/>
      <c r="O8" s="124"/>
    </row>
    <row r="9" spans="1:15" ht="31.5" customHeight="1" x14ac:dyDescent="0.2">
      <c r="A9" s="107" t="s">
        <v>67</v>
      </c>
      <c r="B9" s="108"/>
      <c r="C9" s="108"/>
      <c r="D9" s="108"/>
      <c r="E9" s="108"/>
      <c r="F9" s="108"/>
      <c r="G9" s="108"/>
      <c r="H9" s="108"/>
      <c r="I9" s="108"/>
      <c r="J9" s="108"/>
      <c r="K9" s="108"/>
      <c r="L9" s="108"/>
      <c r="M9" s="108"/>
      <c r="N9" s="108"/>
      <c r="O9" s="109"/>
    </row>
    <row r="10" spans="1:15" ht="135" customHeight="1" x14ac:dyDescent="0.2">
      <c r="A10" s="125" t="s">
        <v>222</v>
      </c>
      <c r="B10" s="123"/>
      <c r="C10" s="123"/>
      <c r="D10" s="123"/>
      <c r="E10" s="123"/>
      <c r="F10" s="123"/>
      <c r="G10" s="123"/>
      <c r="H10" s="123"/>
      <c r="I10" s="123"/>
      <c r="J10" s="123"/>
      <c r="K10" s="123"/>
      <c r="L10" s="123"/>
      <c r="M10" s="123"/>
      <c r="N10" s="123"/>
      <c r="O10" s="124"/>
    </row>
    <row r="11" spans="1:15" ht="31.5" customHeight="1" x14ac:dyDescent="0.2">
      <c r="A11" s="107" t="s">
        <v>68</v>
      </c>
      <c r="B11" s="108"/>
      <c r="C11" s="108"/>
      <c r="D11" s="108"/>
      <c r="E11" s="108"/>
      <c r="F11" s="108"/>
      <c r="G11" s="108"/>
      <c r="H11" s="108"/>
      <c r="I11" s="108"/>
      <c r="J11" s="108"/>
      <c r="K11" s="108"/>
      <c r="L11" s="108"/>
      <c r="M11" s="108"/>
      <c r="N11" s="108"/>
      <c r="O11" s="109"/>
    </row>
    <row r="12" spans="1:15" ht="78.75" customHeight="1" thickBot="1" x14ac:dyDescent="0.25">
      <c r="A12" s="113" t="s">
        <v>94</v>
      </c>
      <c r="B12" s="114"/>
      <c r="C12" s="114"/>
      <c r="D12" s="114"/>
      <c r="E12" s="114"/>
      <c r="F12" s="114"/>
      <c r="G12" s="114"/>
      <c r="H12" s="114"/>
      <c r="I12" s="114"/>
      <c r="J12" s="114"/>
      <c r="K12" s="114"/>
      <c r="L12" s="114"/>
      <c r="M12" s="114"/>
      <c r="N12" s="114"/>
      <c r="O12" s="115"/>
    </row>
  </sheetData>
  <mergeCells count="12">
    <mergeCell ref="A11:O11"/>
    <mergeCell ref="A12:O12"/>
    <mergeCell ref="A3:O3"/>
    <mergeCell ref="A2:O2"/>
    <mergeCell ref="A1:O1"/>
    <mergeCell ref="A4:O4"/>
    <mergeCell ref="A5:O5"/>
    <mergeCell ref="A6:O6"/>
    <mergeCell ref="A9:O9"/>
    <mergeCell ref="A10:O10"/>
    <mergeCell ref="A7:O7"/>
    <mergeCell ref="A8:O8"/>
  </mergeCells>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Y37"/>
  <sheetViews>
    <sheetView tabSelected="1" zoomScale="80" zoomScaleNormal="80" workbookViewId="0">
      <selection activeCell="K11" sqref="K11:Y11"/>
    </sheetView>
  </sheetViews>
  <sheetFormatPr defaultRowHeight="12.75" x14ac:dyDescent="0.2"/>
  <cols>
    <col min="6" max="6" width="3.6640625" customWidth="1"/>
    <col min="7" max="7" width="4.83203125" customWidth="1"/>
    <col min="8" max="10" width="9.33203125" hidden="1" customWidth="1"/>
    <col min="14" max="14" width="15.83203125" customWidth="1"/>
    <col min="15" max="15" width="17.33203125" customWidth="1"/>
    <col min="19" max="19" width="18.5" customWidth="1"/>
  </cols>
  <sheetData>
    <row r="1" spans="1:25" ht="23.25" x14ac:dyDescent="0.2">
      <c r="A1" s="160" t="s">
        <v>172</v>
      </c>
      <c r="B1" s="161"/>
      <c r="C1" s="161"/>
      <c r="D1" s="161"/>
      <c r="E1" s="161"/>
      <c r="F1" s="161"/>
      <c r="G1" s="161"/>
      <c r="H1" s="161"/>
      <c r="I1" s="161"/>
      <c r="J1" s="161"/>
      <c r="K1" s="161"/>
      <c r="L1" s="161"/>
      <c r="M1" s="161"/>
      <c r="N1" s="161"/>
      <c r="O1" s="161"/>
      <c r="P1" s="161"/>
      <c r="Q1" s="161"/>
      <c r="R1" s="161"/>
      <c r="S1" s="161"/>
      <c r="T1" s="161"/>
      <c r="U1" s="161"/>
      <c r="V1" s="161"/>
      <c r="W1" s="161"/>
      <c r="X1" s="161"/>
      <c r="Y1" s="162"/>
    </row>
    <row r="2" spans="1:25" ht="23.25" x14ac:dyDescent="0.2">
      <c r="A2" s="167" t="s">
        <v>75</v>
      </c>
      <c r="B2" s="168"/>
      <c r="C2" s="168"/>
      <c r="D2" s="168"/>
      <c r="E2" s="168"/>
      <c r="F2" s="168"/>
      <c r="G2" s="168"/>
      <c r="H2" s="168"/>
      <c r="I2" s="168"/>
      <c r="J2" s="168"/>
      <c r="K2" s="168"/>
      <c r="L2" s="168"/>
      <c r="M2" s="168"/>
      <c r="N2" s="168"/>
      <c r="O2" s="168"/>
      <c r="P2" s="168"/>
      <c r="Q2" s="168"/>
      <c r="R2" s="168"/>
      <c r="S2" s="168"/>
      <c r="T2" s="168"/>
      <c r="U2" s="168"/>
      <c r="V2" s="168"/>
      <c r="W2" s="168"/>
      <c r="X2" s="168"/>
      <c r="Y2" s="169"/>
    </row>
    <row r="3" spans="1:25" ht="15.75" x14ac:dyDescent="0.2">
      <c r="A3" s="170"/>
      <c r="B3" s="171"/>
      <c r="C3" s="171"/>
      <c r="D3" s="171"/>
      <c r="E3" s="171"/>
      <c r="F3" s="171"/>
      <c r="G3" s="171"/>
      <c r="H3" s="171"/>
      <c r="I3" s="171"/>
      <c r="J3" s="171"/>
      <c r="K3" s="171"/>
      <c r="L3" s="171"/>
      <c r="M3" s="171"/>
      <c r="N3" s="171"/>
      <c r="O3" s="171"/>
      <c r="P3" s="171"/>
      <c r="Q3" s="171"/>
      <c r="R3" s="171"/>
      <c r="S3" s="171"/>
      <c r="T3" s="171"/>
      <c r="U3" s="171"/>
      <c r="V3" s="171"/>
      <c r="W3" s="171"/>
      <c r="X3" s="171"/>
      <c r="Y3" s="172"/>
    </row>
    <row r="4" spans="1:25" ht="20.25" customHeight="1" x14ac:dyDescent="0.2">
      <c r="A4" s="173" t="s">
        <v>173</v>
      </c>
      <c r="B4" s="166"/>
      <c r="C4" s="166"/>
      <c r="D4" s="166"/>
      <c r="E4" s="166"/>
      <c r="F4" s="166"/>
      <c r="G4" s="166"/>
      <c r="H4" s="15"/>
      <c r="I4" s="15"/>
      <c r="J4" s="15"/>
      <c r="K4" s="163"/>
      <c r="L4" s="163"/>
      <c r="M4" s="163"/>
      <c r="N4" s="163"/>
      <c r="O4" s="163"/>
      <c r="P4" s="163"/>
      <c r="Q4" s="163"/>
      <c r="R4" s="163"/>
      <c r="S4" s="163"/>
      <c r="T4" s="163"/>
      <c r="U4" s="163"/>
      <c r="V4" s="163"/>
      <c r="W4" s="163"/>
      <c r="X4" s="163"/>
      <c r="Y4" s="164"/>
    </row>
    <row r="5" spans="1:25" ht="20.25" customHeight="1" x14ac:dyDescent="0.2">
      <c r="A5" s="173" t="s">
        <v>174</v>
      </c>
      <c r="B5" s="166"/>
      <c r="C5" s="166"/>
      <c r="D5" s="166"/>
      <c r="E5" s="166"/>
      <c r="F5" s="166"/>
      <c r="G5" s="166"/>
      <c r="H5" s="15"/>
      <c r="I5" s="15"/>
      <c r="J5" s="15"/>
      <c r="K5" s="163"/>
      <c r="L5" s="163"/>
      <c r="M5" s="163"/>
      <c r="N5" s="163"/>
      <c r="O5" s="163"/>
      <c r="P5" s="163"/>
      <c r="Q5" s="163"/>
      <c r="R5" s="163"/>
      <c r="S5" s="163"/>
      <c r="T5" s="163"/>
      <c r="U5" s="163"/>
      <c r="V5" s="163"/>
      <c r="W5" s="163"/>
      <c r="X5" s="163"/>
      <c r="Y5" s="164"/>
    </row>
    <row r="6" spans="1:25" ht="20.25" customHeight="1" x14ac:dyDescent="0.2">
      <c r="A6" s="165" t="s">
        <v>95</v>
      </c>
      <c r="B6" s="166"/>
      <c r="C6" s="166"/>
      <c r="D6" s="166"/>
      <c r="E6" s="166"/>
      <c r="F6" s="166"/>
      <c r="G6" s="166"/>
      <c r="H6" s="15"/>
      <c r="I6" s="15"/>
      <c r="J6" s="15"/>
      <c r="K6" s="163"/>
      <c r="L6" s="163"/>
      <c r="M6" s="163"/>
      <c r="N6" s="163"/>
      <c r="O6" s="163"/>
      <c r="P6" s="163"/>
      <c r="Q6" s="163"/>
      <c r="R6" s="163"/>
      <c r="S6" s="163"/>
      <c r="T6" s="163"/>
      <c r="U6" s="163"/>
      <c r="V6" s="163"/>
      <c r="W6" s="163"/>
      <c r="X6" s="163"/>
      <c r="Y6" s="164"/>
    </row>
    <row r="7" spans="1:25" ht="20.25" customHeight="1" x14ac:dyDescent="0.2">
      <c r="A7" s="173" t="s">
        <v>175</v>
      </c>
      <c r="B7" s="166"/>
      <c r="C7" s="166"/>
      <c r="D7" s="166"/>
      <c r="E7" s="166"/>
      <c r="F7" s="166"/>
      <c r="G7" s="166"/>
      <c r="H7" s="15"/>
      <c r="I7" s="15"/>
      <c r="J7" s="15"/>
      <c r="K7" s="163"/>
      <c r="L7" s="163"/>
      <c r="M7" s="163"/>
      <c r="N7" s="163"/>
      <c r="O7" s="163"/>
      <c r="P7" s="163"/>
      <c r="Q7" s="163"/>
      <c r="R7" s="163"/>
      <c r="S7" s="163"/>
      <c r="T7" s="163"/>
      <c r="U7" s="163"/>
      <c r="V7" s="163"/>
      <c r="W7" s="163"/>
      <c r="X7" s="163"/>
      <c r="Y7" s="164"/>
    </row>
    <row r="8" spans="1:25" ht="41.25" customHeight="1" x14ac:dyDescent="0.2">
      <c r="A8" s="165" t="s">
        <v>171</v>
      </c>
      <c r="B8" s="166"/>
      <c r="C8" s="166"/>
      <c r="D8" s="166"/>
      <c r="E8" s="166"/>
      <c r="F8" s="166"/>
      <c r="G8" s="166"/>
      <c r="H8" s="15"/>
      <c r="I8" s="15"/>
      <c r="J8" s="15"/>
      <c r="K8" s="163"/>
      <c r="L8" s="163"/>
      <c r="M8" s="163"/>
      <c r="N8" s="163"/>
      <c r="O8" s="163"/>
      <c r="P8" s="163"/>
      <c r="Q8" s="163"/>
      <c r="R8" s="163"/>
      <c r="S8" s="163"/>
      <c r="T8" s="163"/>
      <c r="U8" s="163"/>
      <c r="V8" s="163"/>
      <c r="W8" s="163"/>
      <c r="X8" s="163"/>
      <c r="Y8" s="164"/>
    </row>
    <row r="9" spans="1:25" ht="20.25" customHeight="1" x14ac:dyDescent="0.2">
      <c r="A9" s="165" t="s">
        <v>162</v>
      </c>
      <c r="B9" s="166"/>
      <c r="C9" s="166"/>
      <c r="D9" s="166"/>
      <c r="E9" s="166"/>
      <c r="F9" s="166"/>
      <c r="G9" s="166"/>
      <c r="H9" s="15"/>
      <c r="I9" s="15"/>
      <c r="J9" s="15"/>
      <c r="K9" s="163"/>
      <c r="L9" s="163"/>
      <c r="M9" s="163"/>
      <c r="N9" s="163"/>
      <c r="O9" s="163"/>
      <c r="P9" s="163"/>
      <c r="Q9" s="163"/>
      <c r="R9" s="163"/>
      <c r="S9" s="163"/>
      <c r="T9" s="163"/>
      <c r="U9" s="163"/>
      <c r="V9" s="163"/>
      <c r="W9" s="163"/>
      <c r="X9" s="163"/>
      <c r="Y9" s="164"/>
    </row>
    <row r="10" spans="1:25" ht="20.25" customHeight="1" x14ac:dyDescent="0.2">
      <c r="A10" s="165" t="s">
        <v>163</v>
      </c>
      <c r="B10" s="166"/>
      <c r="C10" s="166"/>
      <c r="D10" s="166"/>
      <c r="E10" s="166"/>
      <c r="F10" s="166"/>
      <c r="G10" s="166"/>
      <c r="H10" s="15"/>
      <c r="I10" s="15"/>
      <c r="J10" s="15"/>
      <c r="K10" s="163"/>
      <c r="L10" s="163"/>
      <c r="M10" s="163"/>
      <c r="N10" s="163"/>
      <c r="O10" s="163"/>
      <c r="P10" s="163"/>
      <c r="Q10" s="163"/>
      <c r="R10" s="163"/>
      <c r="S10" s="163"/>
      <c r="T10" s="163"/>
      <c r="U10" s="163"/>
      <c r="V10" s="163"/>
      <c r="W10" s="163"/>
      <c r="X10" s="163"/>
      <c r="Y10" s="164"/>
    </row>
    <row r="11" spans="1:25" ht="20.25" customHeight="1" x14ac:dyDescent="0.2">
      <c r="A11" s="165" t="s">
        <v>164</v>
      </c>
      <c r="B11" s="166"/>
      <c r="C11" s="166"/>
      <c r="D11" s="166"/>
      <c r="E11" s="166"/>
      <c r="F11" s="166"/>
      <c r="G11" s="166"/>
      <c r="H11" s="15"/>
      <c r="I11" s="15"/>
      <c r="J11" s="15"/>
      <c r="K11" s="163"/>
      <c r="L11" s="163"/>
      <c r="M11" s="163"/>
      <c r="N11" s="163"/>
      <c r="O11" s="163"/>
      <c r="P11" s="163"/>
      <c r="Q11" s="163"/>
      <c r="R11" s="163"/>
      <c r="S11" s="163"/>
      <c r="T11" s="163"/>
      <c r="U11" s="163"/>
      <c r="V11" s="163"/>
      <c r="W11" s="163"/>
      <c r="X11" s="163"/>
      <c r="Y11" s="164"/>
    </row>
    <row r="12" spans="1:25" ht="21" thickBot="1" x14ac:dyDescent="0.25">
      <c r="A12" s="165" t="s">
        <v>165</v>
      </c>
      <c r="B12" s="166"/>
      <c r="C12" s="166"/>
      <c r="D12" s="166"/>
      <c r="E12" s="166"/>
      <c r="F12" s="166"/>
      <c r="G12" s="166"/>
      <c r="H12" s="15"/>
      <c r="I12" s="15"/>
      <c r="J12" s="15"/>
      <c r="K12" s="163"/>
      <c r="L12" s="163"/>
      <c r="M12" s="163"/>
      <c r="N12" s="163"/>
      <c r="O12" s="163"/>
      <c r="P12" s="163"/>
      <c r="Q12" s="163"/>
      <c r="R12" s="163"/>
      <c r="S12" s="163"/>
      <c r="T12" s="163"/>
      <c r="U12" s="163"/>
      <c r="V12" s="163"/>
      <c r="W12" s="163"/>
      <c r="X12" s="163"/>
      <c r="Y12" s="164"/>
    </row>
    <row r="13" spans="1:25" ht="48" customHeight="1" x14ac:dyDescent="0.2">
      <c r="A13" s="177" t="s">
        <v>73</v>
      </c>
      <c r="B13" s="178"/>
      <c r="C13" s="178"/>
      <c r="D13" s="178"/>
      <c r="E13" s="178"/>
      <c r="F13" s="178"/>
      <c r="G13" s="178"/>
      <c r="H13" s="178"/>
      <c r="I13" s="178"/>
      <c r="J13" s="179"/>
      <c r="K13" s="180" t="s">
        <v>218</v>
      </c>
      <c r="L13" s="178"/>
      <c r="M13" s="178"/>
      <c r="N13" s="178"/>
      <c r="O13" s="179"/>
      <c r="P13" s="181" t="s">
        <v>74</v>
      </c>
      <c r="Q13" s="178"/>
      <c r="R13" s="178"/>
      <c r="S13" s="178"/>
      <c r="T13" s="178"/>
      <c r="U13" s="178"/>
      <c r="V13" s="178"/>
      <c r="W13" s="178"/>
      <c r="X13" s="178"/>
      <c r="Y13" s="182"/>
    </row>
    <row r="14" spans="1:25" ht="26.25" customHeight="1" thickBot="1" x14ac:dyDescent="0.25">
      <c r="A14" s="183" t="s">
        <v>72</v>
      </c>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5"/>
    </row>
    <row r="15" spans="1:25" ht="32.25" customHeight="1" x14ac:dyDescent="0.2">
      <c r="A15" s="157" t="s">
        <v>176</v>
      </c>
      <c r="B15" s="140"/>
      <c r="C15" s="140"/>
      <c r="D15" s="140"/>
      <c r="E15" s="140"/>
      <c r="F15" s="140"/>
      <c r="G15" s="140"/>
      <c r="H15" s="140"/>
      <c r="I15" s="140"/>
      <c r="J15" s="141"/>
      <c r="K15" s="142" t="s">
        <v>101</v>
      </c>
      <c r="L15" s="140"/>
      <c r="M15" s="140"/>
      <c r="N15" s="140"/>
      <c r="O15" s="141"/>
      <c r="P15" s="127"/>
      <c r="Q15" s="128"/>
      <c r="R15" s="128"/>
      <c r="S15" s="128"/>
      <c r="T15" s="128"/>
      <c r="U15" s="128"/>
      <c r="V15" s="128"/>
      <c r="W15" s="128"/>
      <c r="X15" s="128"/>
      <c r="Y15" s="129"/>
    </row>
    <row r="16" spans="1:25" ht="41.25" customHeight="1" x14ac:dyDescent="0.2">
      <c r="A16" s="130" t="s">
        <v>96</v>
      </c>
      <c r="B16" s="131"/>
      <c r="C16" s="131"/>
      <c r="D16" s="131"/>
      <c r="E16" s="131"/>
      <c r="F16" s="131"/>
      <c r="G16" s="131"/>
      <c r="H16" s="131"/>
      <c r="I16" s="131"/>
      <c r="J16" s="132"/>
      <c r="K16" s="136" t="s">
        <v>102</v>
      </c>
      <c r="L16" s="134"/>
      <c r="M16" s="134"/>
      <c r="N16" s="134"/>
      <c r="O16" s="135"/>
      <c r="P16" s="136"/>
      <c r="Q16" s="134"/>
      <c r="R16" s="134"/>
      <c r="S16" s="134"/>
      <c r="T16" s="134"/>
      <c r="U16" s="134"/>
      <c r="V16" s="134"/>
      <c r="W16" s="134"/>
      <c r="X16" s="134"/>
      <c r="Y16" s="137"/>
    </row>
    <row r="17" spans="1:25" ht="21.75" customHeight="1" x14ac:dyDescent="0.2">
      <c r="A17" s="130" t="s">
        <v>97</v>
      </c>
      <c r="B17" s="131"/>
      <c r="C17" s="131"/>
      <c r="D17" s="131"/>
      <c r="E17" s="131"/>
      <c r="F17" s="131"/>
      <c r="G17" s="131"/>
      <c r="H17" s="131"/>
      <c r="I17" s="131"/>
      <c r="J17" s="132"/>
      <c r="K17" s="133" t="s">
        <v>177</v>
      </c>
      <c r="L17" s="131"/>
      <c r="M17" s="131"/>
      <c r="N17" s="131"/>
      <c r="O17" s="132"/>
      <c r="P17" s="136"/>
      <c r="Q17" s="134"/>
      <c r="R17" s="134"/>
      <c r="S17" s="134"/>
      <c r="T17" s="134"/>
      <c r="U17" s="134"/>
      <c r="V17" s="134"/>
      <c r="W17" s="134"/>
      <c r="X17" s="134"/>
      <c r="Y17" s="137"/>
    </row>
    <row r="18" spans="1:25" ht="59.25" customHeight="1" x14ac:dyDescent="0.2">
      <c r="A18" s="139" t="s">
        <v>98</v>
      </c>
      <c r="B18" s="140"/>
      <c r="C18" s="140"/>
      <c r="D18" s="140"/>
      <c r="E18" s="140"/>
      <c r="F18" s="140"/>
      <c r="G18" s="140"/>
      <c r="H18" s="140"/>
      <c r="I18" s="140"/>
      <c r="J18" s="141"/>
      <c r="K18" s="133" t="s">
        <v>178</v>
      </c>
      <c r="L18" s="134"/>
      <c r="M18" s="134"/>
      <c r="N18" s="134"/>
      <c r="O18" s="135"/>
      <c r="P18" s="136"/>
      <c r="Q18" s="134"/>
      <c r="R18" s="134"/>
      <c r="S18" s="134"/>
      <c r="T18" s="134"/>
      <c r="U18" s="134"/>
      <c r="V18" s="134"/>
      <c r="W18" s="134"/>
      <c r="X18" s="134"/>
      <c r="Y18" s="137"/>
    </row>
    <row r="19" spans="1:25" ht="42" customHeight="1" x14ac:dyDescent="0.2">
      <c r="A19" s="159" t="s">
        <v>179</v>
      </c>
      <c r="B19" s="131"/>
      <c r="C19" s="131"/>
      <c r="D19" s="131"/>
      <c r="E19" s="131"/>
      <c r="F19" s="131"/>
      <c r="G19" s="131"/>
      <c r="H19" s="131"/>
      <c r="I19" s="131"/>
      <c r="J19" s="132"/>
      <c r="K19" s="133" t="s">
        <v>180</v>
      </c>
      <c r="L19" s="131"/>
      <c r="M19" s="131"/>
      <c r="N19" s="131"/>
      <c r="O19" s="132"/>
      <c r="P19" s="136"/>
      <c r="Q19" s="134"/>
      <c r="R19" s="134"/>
      <c r="S19" s="134"/>
      <c r="T19" s="134"/>
      <c r="U19" s="134"/>
      <c r="V19" s="134"/>
      <c r="W19" s="134"/>
      <c r="X19" s="134"/>
      <c r="Y19" s="137"/>
    </row>
    <row r="20" spans="1:25" ht="59.25" customHeight="1" x14ac:dyDescent="0.2">
      <c r="A20" s="159" t="s">
        <v>181</v>
      </c>
      <c r="B20" s="131"/>
      <c r="C20" s="131"/>
      <c r="D20" s="131"/>
      <c r="E20" s="131"/>
      <c r="F20" s="131"/>
      <c r="G20" s="131"/>
      <c r="H20" s="131"/>
      <c r="I20" s="131"/>
      <c r="J20" s="132"/>
      <c r="K20" s="136" t="s">
        <v>103</v>
      </c>
      <c r="L20" s="134"/>
      <c r="M20" s="134"/>
      <c r="N20" s="134"/>
      <c r="O20" s="135"/>
      <c r="P20" s="136"/>
      <c r="Q20" s="134"/>
      <c r="R20" s="134"/>
      <c r="S20" s="134"/>
      <c r="T20" s="134"/>
      <c r="U20" s="134"/>
      <c r="V20" s="134"/>
      <c r="W20" s="134"/>
      <c r="X20" s="134"/>
      <c r="Y20" s="137"/>
    </row>
    <row r="21" spans="1:25" ht="110.25" customHeight="1" x14ac:dyDescent="0.2">
      <c r="A21" s="130" t="s">
        <v>99</v>
      </c>
      <c r="B21" s="131"/>
      <c r="C21" s="131"/>
      <c r="D21" s="131"/>
      <c r="E21" s="131"/>
      <c r="F21" s="131"/>
      <c r="G21" s="131"/>
      <c r="H21" s="131"/>
      <c r="I21" s="131"/>
      <c r="J21" s="132"/>
      <c r="K21" s="136" t="s">
        <v>104</v>
      </c>
      <c r="L21" s="134"/>
      <c r="M21" s="134"/>
      <c r="N21" s="134"/>
      <c r="O21" s="135"/>
      <c r="P21" s="136"/>
      <c r="Q21" s="134"/>
      <c r="R21" s="134"/>
      <c r="S21" s="134"/>
      <c r="T21" s="134"/>
      <c r="U21" s="134"/>
      <c r="V21" s="134"/>
      <c r="W21" s="134"/>
      <c r="X21" s="134"/>
      <c r="Y21" s="137"/>
    </row>
    <row r="22" spans="1:25" ht="42" customHeight="1" x14ac:dyDescent="0.2">
      <c r="A22" s="153" t="s">
        <v>100</v>
      </c>
      <c r="B22" s="147"/>
      <c r="C22" s="147"/>
      <c r="D22" s="147"/>
      <c r="E22" s="147"/>
      <c r="F22" s="147"/>
      <c r="G22" s="147"/>
      <c r="H22" s="147"/>
      <c r="I22" s="147"/>
      <c r="J22" s="148"/>
      <c r="K22" s="150" t="s">
        <v>105</v>
      </c>
      <c r="L22" s="151"/>
      <c r="M22" s="151"/>
      <c r="N22" s="151"/>
      <c r="O22" s="186"/>
      <c r="P22" s="150"/>
      <c r="Q22" s="151"/>
      <c r="R22" s="151"/>
      <c r="S22" s="151"/>
      <c r="T22" s="151"/>
      <c r="U22" s="151"/>
      <c r="V22" s="151"/>
      <c r="W22" s="151"/>
      <c r="X22" s="151"/>
      <c r="Y22" s="152"/>
    </row>
    <row r="23" spans="1:25" ht="26.25" x14ac:dyDescent="0.2">
      <c r="A23" s="154" t="s">
        <v>71</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6"/>
    </row>
    <row r="24" spans="1:25" ht="56.25" customHeight="1" x14ac:dyDescent="0.2">
      <c r="A24" s="157" t="s">
        <v>182</v>
      </c>
      <c r="B24" s="140"/>
      <c r="C24" s="140"/>
      <c r="D24" s="140"/>
      <c r="E24" s="140"/>
      <c r="F24" s="140"/>
      <c r="G24" s="140"/>
      <c r="H24" s="140"/>
      <c r="I24" s="140"/>
      <c r="J24" s="141"/>
      <c r="K24" s="127" t="s">
        <v>106</v>
      </c>
      <c r="L24" s="128"/>
      <c r="M24" s="128"/>
      <c r="N24" s="128"/>
      <c r="O24" s="158"/>
      <c r="P24" s="127"/>
      <c r="Q24" s="128"/>
      <c r="R24" s="128"/>
      <c r="S24" s="128"/>
      <c r="T24" s="128"/>
      <c r="U24" s="128"/>
      <c r="V24" s="128"/>
      <c r="W24" s="128"/>
      <c r="X24" s="128"/>
      <c r="Y24" s="129"/>
    </row>
    <row r="25" spans="1:25" ht="41.25" customHeight="1" x14ac:dyDescent="0.2">
      <c r="A25" s="146" t="s">
        <v>183</v>
      </c>
      <c r="B25" s="147"/>
      <c r="C25" s="147"/>
      <c r="D25" s="147"/>
      <c r="E25" s="147"/>
      <c r="F25" s="147"/>
      <c r="G25" s="147"/>
      <c r="H25" s="147"/>
      <c r="I25" s="147"/>
      <c r="J25" s="148"/>
      <c r="K25" s="149" t="s">
        <v>107</v>
      </c>
      <c r="L25" s="147"/>
      <c r="M25" s="147"/>
      <c r="N25" s="147"/>
      <c r="O25" s="148"/>
      <c r="P25" s="150"/>
      <c r="Q25" s="151"/>
      <c r="R25" s="151"/>
      <c r="S25" s="151"/>
      <c r="T25" s="151"/>
      <c r="U25" s="151"/>
      <c r="V25" s="151"/>
      <c r="W25" s="151"/>
      <c r="X25" s="151"/>
      <c r="Y25" s="152"/>
    </row>
    <row r="26" spans="1:25" ht="26.25" x14ac:dyDescent="0.2">
      <c r="A26" s="154" t="s">
        <v>70</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6"/>
    </row>
    <row r="27" spans="1:25" ht="67.5" customHeight="1" x14ac:dyDescent="0.2">
      <c r="A27" s="139" t="s">
        <v>108</v>
      </c>
      <c r="B27" s="140"/>
      <c r="C27" s="140"/>
      <c r="D27" s="140"/>
      <c r="E27" s="140"/>
      <c r="F27" s="140"/>
      <c r="G27" s="140"/>
      <c r="H27" s="140"/>
      <c r="I27" s="140"/>
      <c r="J27" s="141"/>
      <c r="K27" s="127" t="s">
        <v>109</v>
      </c>
      <c r="L27" s="128"/>
      <c r="M27" s="128"/>
      <c r="N27" s="128"/>
      <c r="O27" s="158"/>
      <c r="P27" s="127"/>
      <c r="Q27" s="128"/>
      <c r="R27" s="128"/>
      <c r="S27" s="128"/>
      <c r="T27" s="128"/>
      <c r="U27" s="128"/>
      <c r="V27" s="128"/>
      <c r="W27" s="128"/>
      <c r="X27" s="128"/>
      <c r="Y27" s="129"/>
    </row>
    <row r="28" spans="1:25" ht="39.75" customHeight="1" x14ac:dyDescent="0.2">
      <c r="A28" s="130" t="s">
        <v>110</v>
      </c>
      <c r="B28" s="131"/>
      <c r="C28" s="131"/>
      <c r="D28" s="131"/>
      <c r="E28" s="131"/>
      <c r="F28" s="131"/>
      <c r="G28" s="131"/>
      <c r="H28" s="131"/>
      <c r="I28" s="131"/>
      <c r="J28" s="132"/>
      <c r="K28" s="136" t="s">
        <v>111</v>
      </c>
      <c r="L28" s="134"/>
      <c r="M28" s="134"/>
      <c r="N28" s="134"/>
      <c r="O28" s="135"/>
      <c r="P28" s="136"/>
      <c r="Q28" s="134"/>
      <c r="R28" s="134"/>
      <c r="S28" s="134"/>
      <c r="T28" s="134"/>
      <c r="U28" s="134"/>
      <c r="V28" s="134"/>
      <c r="W28" s="134"/>
      <c r="X28" s="134"/>
      <c r="Y28" s="137"/>
    </row>
    <row r="29" spans="1:25" ht="55.5" customHeight="1" x14ac:dyDescent="0.2">
      <c r="A29" s="130" t="s">
        <v>112</v>
      </c>
      <c r="B29" s="131"/>
      <c r="C29" s="131"/>
      <c r="D29" s="131"/>
      <c r="E29" s="131"/>
      <c r="F29" s="131"/>
      <c r="G29" s="131"/>
      <c r="H29" s="131"/>
      <c r="I29" s="131"/>
      <c r="J29" s="132"/>
      <c r="K29" s="133" t="s">
        <v>185</v>
      </c>
      <c r="L29" s="134"/>
      <c r="M29" s="134"/>
      <c r="N29" s="134"/>
      <c r="O29" s="135"/>
      <c r="P29" s="136"/>
      <c r="Q29" s="134"/>
      <c r="R29" s="134"/>
      <c r="S29" s="134"/>
      <c r="T29" s="134"/>
      <c r="U29" s="134"/>
      <c r="V29" s="134"/>
      <c r="W29" s="134"/>
      <c r="X29" s="134"/>
      <c r="Y29" s="137"/>
    </row>
    <row r="30" spans="1:25" ht="39" customHeight="1" x14ac:dyDescent="0.2">
      <c r="A30" s="130" t="s">
        <v>113</v>
      </c>
      <c r="B30" s="131"/>
      <c r="C30" s="131"/>
      <c r="D30" s="131"/>
      <c r="E30" s="131"/>
      <c r="F30" s="131"/>
      <c r="G30" s="131"/>
      <c r="H30" s="131"/>
      <c r="I30" s="131"/>
      <c r="J30" s="132"/>
      <c r="K30" s="136" t="s">
        <v>114</v>
      </c>
      <c r="L30" s="134"/>
      <c r="M30" s="134"/>
      <c r="N30" s="134"/>
      <c r="O30" s="135"/>
      <c r="P30" s="136"/>
      <c r="Q30" s="134"/>
      <c r="R30" s="134"/>
      <c r="S30" s="134"/>
      <c r="T30" s="134"/>
      <c r="U30" s="134"/>
      <c r="V30" s="134"/>
      <c r="W30" s="134"/>
      <c r="X30" s="134"/>
      <c r="Y30" s="137"/>
    </row>
    <row r="31" spans="1:25" ht="41.25" customHeight="1" x14ac:dyDescent="0.2">
      <c r="A31" s="130" t="s">
        <v>115</v>
      </c>
      <c r="B31" s="131"/>
      <c r="C31" s="131"/>
      <c r="D31" s="131"/>
      <c r="E31" s="131"/>
      <c r="F31" s="131"/>
      <c r="G31" s="131"/>
      <c r="H31" s="131"/>
      <c r="I31" s="131"/>
      <c r="J31" s="132"/>
      <c r="K31" s="133" t="s">
        <v>184</v>
      </c>
      <c r="L31" s="134"/>
      <c r="M31" s="134"/>
      <c r="N31" s="134"/>
      <c r="O31" s="135"/>
      <c r="P31" s="136"/>
      <c r="Q31" s="134"/>
      <c r="R31" s="134"/>
      <c r="S31" s="134"/>
      <c r="T31" s="134"/>
      <c r="U31" s="134"/>
      <c r="V31" s="134"/>
      <c r="W31" s="134"/>
      <c r="X31" s="134"/>
      <c r="Y31" s="137"/>
    </row>
    <row r="32" spans="1:25" ht="26.25" x14ac:dyDescent="0.2">
      <c r="A32" s="143" t="s">
        <v>69</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5"/>
    </row>
    <row r="33" spans="1:25" ht="27" customHeight="1" x14ac:dyDescent="0.2">
      <c r="A33" s="139" t="s">
        <v>116</v>
      </c>
      <c r="B33" s="140"/>
      <c r="C33" s="140"/>
      <c r="D33" s="140"/>
      <c r="E33" s="140"/>
      <c r="F33" s="140"/>
      <c r="G33" s="140"/>
      <c r="H33" s="140"/>
      <c r="I33" s="140"/>
      <c r="J33" s="141"/>
      <c r="K33" s="142" t="s">
        <v>117</v>
      </c>
      <c r="L33" s="140"/>
      <c r="M33" s="140"/>
      <c r="N33" s="140"/>
      <c r="O33" s="141"/>
      <c r="P33" s="127"/>
      <c r="Q33" s="128"/>
      <c r="R33" s="128"/>
      <c r="S33" s="128"/>
      <c r="T33" s="128"/>
      <c r="U33" s="128"/>
      <c r="V33" s="128"/>
      <c r="W33" s="128"/>
      <c r="X33" s="128"/>
      <c r="Y33" s="129"/>
    </row>
    <row r="34" spans="1:25" ht="37.5" customHeight="1" x14ac:dyDescent="0.2">
      <c r="A34" s="130" t="s">
        <v>118</v>
      </c>
      <c r="B34" s="131"/>
      <c r="C34" s="131"/>
      <c r="D34" s="131"/>
      <c r="E34" s="131"/>
      <c r="F34" s="131"/>
      <c r="G34" s="131"/>
      <c r="H34" s="131"/>
      <c r="I34" s="131"/>
      <c r="J34" s="132"/>
      <c r="K34" s="136" t="s">
        <v>119</v>
      </c>
      <c r="L34" s="134"/>
      <c r="M34" s="134"/>
      <c r="N34" s="134"/>
      <c r="O34" s="135"/>
      <c r="P34" s="136"/>
      <c r="Q34" s="134"/>
      <c r="R34" s="134"/>
      <c r="S34" s="134"/>
      <c r="T34" s="134"/>
      <c r="U34" s="134"/>
      <c r="V34" s="134"/>
      <c r="W34" s="134"/>
      <c r="X34" s="134"/>
      <c r="Y34" s="137"/>
    </row>
    <row r="35" spans="1:25" ht="115.5" customHeight="1" x14ac:dyDescent="0.2">
      <c r="A35" s="130" t="s">
        <v>120</v>
      </c>
      <c r="B35" s="131"/>
      <c r="C35" s="131"/>
      <c r="D35" s="131"/>
      <c r="E35" s="131"/>
      <c r="F35" s="131"/>
      <c r="G35" s="131"/>
      <c r="H35" s="131"/>
      <c r="I35" s="131"/>
      <c r="J35" s="132"/>
      <c r="K35" s="133" t="s">
        <v>186</v>
      </c>
      <c r="L35" s="134"/>
      <c r="M35" s="134"/>
      <c r="N35" s="134"/>
      <c r="O35" s="135"/>
      <c r="P35" s="136"/>
      <c r="Q35" s="134"/>
      <c r="R35" s="134"/>
      <c r="S35" s="134"/>
      <c r="T35" s="134"/>
      <c r="U35" s="134"/>
      <c r="V35" s="134"/>
      <c r="W35" s="134"/>
      <c r="X35" s="134"/>
      <c r="Y35" s="137"/>
    </row>
    <row r="36" spans="1:25" ht="20.25" customHeight="1" x14ac:dyDescent="0.2">
      <c r="A36" s="130" t="s">
        <v>121</v>
      </c>
      <c r="B36" s="131"/>
      <c r="C36" s="131"/>
      <c r="D36" s="131"/>
      <c r="E36" s="131"/>
      <c r="F36" s="131"/>
      <c r="G36" s="131"/>
      <c r="H36" s="131"/>
      <c r="I36" s="131"/>
      <c r="J36" s="132"/>
      <c r="K36" s="138" t="s">
        <v>122</v>
      </c>
      <c r="L36" s="131"/>
      <c r="M36" s="131"/>
      <c r="N36" s="131"/>
      <c r="O36" s="132"/>
      <c r="P36" s="136"/>
      <c r="Q36" s="134"/>
      <c r="R36" s="134"/>
      <c r="S36" s="134"/>
      <c r="T36" s="134"/>
      <c r="U36" s="134"/>
      <c r="V36" s="134"/>
      <c r="W36" s="134"/>
      <c r="X36" s="134"/>
      <c r="Y36" s="137"/>
    </row>
    <row r="37" spans="1:25" ht="15.75" customHeight="1" thickBot="1" x14ac:dyDescent="0.25">
      <c r="A37" s="174"/>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6"/>
    </row>
  </sheetData>
  <mergeCells count="86">
    <mergeCell ref="A37:Y37"/>
    <mergeCell ref="A13:J13"/>
    <mergeCell ref="K13:O13"/>
    <mergeCell ref="P13:Y13"/>
    <mergeCell ref="A14:Y14"/>
    <mergeCell ref="K22:O22"/>
    <mergeCell ref="P22:Y22"/>
    <mergeCell ref="A19:J19"/>
    <mergeCell ref="K19:O19"/>
    <mergeCell ref="P19:Y19"/>
    <mergeCell ref="A26:Y26"/>
    <mergeCell ref="A27:J27"/>
    <mergeCell ref="K27:O27"/>
    <mergeCell ref="P27:Y27"/>
    <mergeCell ref="A16:J16"/>
    <mergeCell ref="K16:O16"/>
    <mergeCell ref="A8:G8"/>
    <mergeCell ref="K8:Y8"/>
    <mergeCell ref="A9:G9"/>
    <mergeCell ref="A10:G10"/>
    <mergeCell ref="A11:G11"/>
    <mergeCell ref="K9:Y9"/>
    <mergeCell ref="K10:Y10"/>
    <mergeCell ref="K11:Y11"/>
    <mergeCell ref="A1:Y1"/>
    <mergeCell ref="K4:Y4"/>
    <mergeCell ref="A12:G12"/>
    <mergeCell ref="A15:J15"/>
    <mergeCell ref="K15:O15"/>
    <mergeCell ref="P15:Y15"/>
    <mergeCell ref="A2:Y2"/>
    <mergeCell ref="K5:Y5"/>
    <mergeCell ref="K6:Y6"/>
    <mergeCell ref="K7:Y7"/>
    <mergeCell ref="K12:Y12"/>
    <mergeCell ref="A3:Y3"/>
    <mergeCell ref="A4:G4"/>
    <mergeCell ref="A5:G5"/>
    <mergeCell ref="A6:G6"/>
    <mergeCell ref="A7:G7"/>
    <mergeCell ref="P16:Y16"/>
    <mergeCell ref="A17:J17"/>
    <mergeCell ref="K17:O17"/>
    <mergeCell ref="P17:Y17"/>
    <mergeCell ref="A18:J18"/>
    <mergeCell ref="K18:O18"/>
    <mergeCell ref="P18:Y18"/>
    <mergeCell ref="A20:J20"/>
    <mergeCell ref="K20:O20"/>
    <mergeCell ref="P20:Y20"/>
    <mergeCell ref="A21:J21"/>
    <mergeCell ref="K21:O21"/>
    <mergeCell ref="P21:Y21"/>
    <mergeCell ref="A22:J22"/>
    <mergeCell ref="A23:Y23"/>
    <mergeCell ref="A24:J24"/>
    <mergeCell ref="K24:O24"/>
    <mergeCell ref="P24:Y24"/>
    <mergeCell ref="A25:J25"/>
    <mergeCell ref="K25:O25"/>
    <mergeCell ref="P25:Y25"/>
    <mergeCell ref="A30:J30"/>
    <mergeCell ref="A31:J31"/>
    <mergeCell ref="K31:O31"/>
    <mergeCell ref="P31:Y31"/>
    <mergeCell ref="A32:Y32"/>
    <mergeCell ref="K30:O30"/>
    <mergeCell ref="P30:Y30"/>
    <mergeCell ref="A28:J28"/>
    <mergeCell ref="K28:O28"/>
    <mergeCell ref="P28:Y28"/>
    <mergeCell ref="A29:J29"/>
    <mergeCell ref="K29:O29"/>
    <mergeCell ref="P29:Y29"/>
    <mergeCell ref="P33:Y33"/>
    <mergeCell ref="A35:J35"/>
    <mergeCell ref="K35:O35"/>
    <mergeCell ref="P35:Y35"/>
    <mergeCell ref="A36:J36"/>
    <mergeCell ref="K36:O36"/>
    <mergeCell ref="P36:Y36"/>
    <mergeCell ref="A34:J34"/>
    <mergeCell ref="K34:O34"/>
    <mergeCell ref="P34:Y34"/>
    <mergeCell ref="A33:J33"/>
    <mergeCell ref="K33:O33"/>
  </mergeCells>
  <pageMargins left="0.7" right="0.7" top="0.75" bottom="0.75" header="0.3" footer="0.3"/>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Q103"/>
  <sheetViews>
    <sheetView showGridLines="0" topLeftCell="B85" zoomScale="40" zoomScaleNormal="40" zoomScalePageLayoutView="50" workbookViewId="0">
      <selection activeCell="B95" sqref="A95:XFD97"/>
    </sheetView>
  </sheetViews>
  <sheetFormatPr defaultColWidth="10.33203125" defaultRowHeight="12.75" x14ac:dyDescent="0.2"/>
  <cols>
    <col min="1" max="1" width="10.33203125" style="37"/>
    <col min="2" max="2" width="33.33203125" style="37" customWidth="1"/>
    <col min="3" max="3" width="35.83203125" style="37" customWidth="1"/>
    <col min="4" max="4" width="8.33203125" style="37" customWidth="1"/>
    <col min="5" max="5" width="20" style="37" customWidth="1"/>
    <col min="6" max="7" width="21.1640625" style="37" customWidth="1"/>
    <col min="8" max="8" width="21.1640625" style="38" customWidth="1"/>
    <col min="9" max="9" width="30.5" style="38" customWidth="1"/>
    <col min="10" max="10" width="52.1640625" style="38" customWidth="1"/>
    <col min="11" max="11" width="49.1640625" style="38" customWidth="1"/>
    <col min="12" max="12" width="19.33203125" style="38" customWidth="1"/>
    <col min="13" max="13" width="73.1640625" style="37" customWidth="1"/>
    <col min="14" max="14" width="73.1640625" style="38" customWidth="1"/>
    <col min="15" max="16" width="33.83203125" style="38" customWidth="1"/>
    <col min="17" max="17" width="27.6640625" style="38" customWidth="1"/>
    <col min="18" max="18" width="27.6640625" style="37" customWidth="1"/>
    <col min="19" max="19" width="18" style="37" customWidth="1"/>
    <col min="20" max="22" width="10.33203125" style="37" customWidth="1"/>
    <col min="23" max="16384" width="10.33203125" style="37"/>
  </cols>
  <sheetData>
    <row r="1" spans="2:17" ht="30" customHeight="1" thickBot="1" x14ac:dyDescent="0.25">
      <c r="F1" s="38"/>
      <c r="G1" s="38"/>
      <c r="H1" s="37"/>
      <c r="I1" s="37"/>
      <c r="J1" s="37"/>
      <c r="K1" s="37"/>
      <c r="M1" s="38"/>
      <c r="P1" s="37"/>
      <c r="Q1" s="37"/>
    </row>
    <row r="2" spans="2:17" s="40" customFormat="1" ht="30" customHeight="1" thickBot="1" x14ac:dyDescent="0.6">
      <c r="B2" s="211" t="s">
        <v>154</v>
      </c>
      <c r="C2" s="213"/>
      <c r="D2" s="67"/>
      <c r="E2" s="225" t="s">
        <v>324</v>
      </c>
      <c r="F2" s="227"/>
      <c r="G2" s="227"/>
      <c r="H2" s="227"/>
      <c r="I2" s="227"/>
      <c r="J2" s="227"/>
      <c r="K2" s="227"/>
      <c r="L2" s="226"/>
      <c r="M2" s="39"/>
      <c r="N2" s="39"/>
    </row>
    <row r="3" spans="2:17" s="42" customFormat="1" ht="30" customHeight="1" thickBot="1" x14ac:dyDescent="0.4">
      <c r="B3" s="211" t="s">
        <v>187</v>
      </c>
      <c r="C3" s="213"/>
      <c r="D3" s="67"/>
      <c r="E3" s="225" t="s">
        <v>188</v>
      </c>
      <c r="F3" s="227"/>
      <c r="G3" s="227"/>
      <c r="H3" s="227"/>
      <c r="I3" s="227"/>
      <c r="J3" s="227"/>
      <c r="K3" s="227"/>
      <c r="L3" s="226"/>
      <c r="M3" s="41"/>
      <c r="N3" s="41"/>
    </row>
    <row r="4" spans="2:17" s="46" customFormat="1" ht="30" customHeight="1" thickBot="1" x14ac:dyDescent="0.45">
      <c r="B4" s="211" t="s">
        <v>189</v>
      </c>
      <c r="C4" s="213"/>
      <c r="D4" s="68"/>
      <c r="E4" s="228">
        <v>42126</v>
      </c>
      <c r="F4" s="229"/>
      <c r="G4" s="83"/>
      <c r="H4" s="84"/>
      <c r="I4" s="84"/>
      <c r="J4" s="84"/>
      <c r="K4" s="85"/>
      <c r="L4" s="85"/>
      <c r="M4" s="45"/>
      <c r="N4" s="45"/>
    </row>
    <row r="5" spans="2:17" s="46" customFormat="1" ht="30" customHeight="1" thickBot="1" x14ac:dyDescent="0.45">
      <c r="B5" s="211" t="s">
        <v>190</v>
      </c>
      <c r="C5" s="213"/>
      <c r="D5" s="67"/>
      <c r="E5" s="223">
        <v>0.36458333333333331</v>
      </c>
      <c r="F5" s="224"/>
      <c r="G5" s="86"/>
      <c r="H5" s="84"/>
      <c r="I5" s="84"/>
      <c r="J5" s="84"/>
      <c r="K5" s="85"/>
      <c r="L5" s="85"/>
      <c r="M5" s="45"/>
      <c r="N5" s="45"/>
    </row>
    <row r="6" spans="2:17" s="46" customFormat="1" ht="30" customHeight="1" thickBot="1" x14ac:dyDescent="0.45">
      <c r="B6" s="211" t="s">
        <v>191</v>
      </c>
      <c r="C6" s="213"/>
      <c r="D6" s="67"/>
      <c r="E6" s="223">
        <v>0.40625</v>
      </c>
      <c r="F6" s="224"/>
      <c r="G6" s="86"/>
      <c r="H6" s="86"/>
      <c r="I6" s="86"/>
      <c r="J6" s="86"/>
      <c r="K6" s="85"/>
      <c r="L6" s="85"/>
      <c r="M6" s="45"/>
      <c r="N6" s="45"/>
    </row>
    <row r="7" spans="2:17" s="42" customFormat="1" ht="30" customHeight="1" thickBot="1" x14ac:dyDescent="0.45">
      <c r="B7" s="211" t="s">
        <v>192</v>
      </c>
      <c r="C7" s="213"/>
      <c r="D7" s="67"/>
      <c r="E7" s="225">
        <v>94.6</v>
      </c>
      <c r="F7" s="226"/>
      <c r="G7" s="87"/>
      <c r="H7" s="88"/>
      <c r="I7" s="85"/>
      <c r="J7" s="85"/>
      <c r="K7" s="85"/>
      <c r="L7" s="85"/>
      <c r="M7" s="41"/>
      <c r="N7" s="41"/>
    </row>
    <row r="8" spans="2:17" s="42" customFormat="1" ht="30" customHeight="1" thickBot="1" x14ac:dyDescent="0.45">
      <c r="B8" s="207" t="s">
        <v>193</v>
      </c>
      <c r="C8" s="208"/>
      <c r="D8" s="69"/>
      <c r="E8" s="209" t="s">
        <v>219</v>
      </c>
      <c r="F8" s="210"/>
      <c r="G8" s="87"/>
      <c r="H8" s="84"/>
      <c r="I8" s="85"/>
      <c r="J8" s="85"/>
      <c r="K8" s="85"/>
      <c r="L8" s="85"/>
      <c r="M8" s="41"/>
      <c r="N8" s="41"/>
    </row>
    <row r="9" spans="2:17" s="42" customFormat="1" ht="30" customHeight="1" thickBot="1" x14ac:dyDescent="0.4">
      <c r="B9" s="211" t="s">
        <v>194</v>
      </c>
      <c r="C9" s="212"/>
      <c r="D9" s="69"/>
      <c r="E9" s="89">
        <v>25</v>
      </c>
      <c r="F9" s="89">
        <v>27</v>
      </c>
      <c r="G9" s="89">
        <v>30</v>
      </c>
      <c r="H9" s="90" t="str">
        <f>IF(E8="KM", "Kmh",IF(E8="Miles","MPH",""))</f>
        <v>MPH</v>
      </c>
      <c r="I9" s="84"/>
      <c r="J9" s="84"/>
      <c r="K9" s="84"/>
      <c r="L9" s="85"/>
      <c r="M9" s="41"/>
      <c r="N9" s="41"/>
    </row>
    <row r="10" spans="2:17" s="42" customFormat="1" ht="30" customHeight="1" thickBot="1" x14ac:dyDescent="0.4">
      <c r="B10" s="48"/>
      <c r="C10" s="48"/>
      <c r="D10" s="65"/>
      <c r="E10" s="49"/>
      <c r="F10" s="49"/>
      <c r="G10" s="49"/>
      <c r="H10" s="49"/>
      <c r="I10" s="43"/>
      <c r="J10" s="43"/>
      <c r="K10" s="43"/>
      <c r="L10" s="44"/>
      <c r="M10" s="41"/>
      <c r="N10" s="41"/>
    </row>
    <row r="11" spans="2:17" s="42" customFormat="1" ht="82.5" customHeight="1" thickBot="1" x14ac:dyDescent="0.35">
      <c r="B11" s="211" t="s">
        <v>195</v>
      </c>
      <c r="C11" s="213"/>
      <c r="D11" s="67"/>
      <c r="E11" s="214" t="s">
        <v>325</v>
      </c>
      <c r="F11" s="215"/>
      <c r="G11" s="215"/>
      <c r="H11" s="215"/>
      <c r="I11" s="215"/>
      <c r="J11" s="215"/>
      <c r="K11" s="215"/>
      <c r="L11" s="216"/>
      <c r="M11" s="41"/>
      <c r="N11" s="41"/>
    </row>
    <row r="12" spans="2:17" s="42" customFormat="1" ht="30" customHeight="1" thickBot="1" x14ac:dyDescent="0.4">
      <c r="B12" s="48"/>
      <c r="C12" s="48"/>
      <c r="D12" s="66"/>
      <c r="E12" s="50"/>
      <c r="F12" s="50"/>
      <c r="G12" s="50"/>
      <c r="H12" s="50"/>
      <c r="I12" s="50"/>
      <c r="J12" s="50"/>
      <c r="K12" s="50"/>
      <c r="L12" s="50"/>
      <c r="M12" s="41"/>
      <c r="N12" s="41"/>
    </row>
    <row r="13" spans="2:17" s="42" customFormat="1" ht="156" customHeight="1" thickBot="1" x14ac:dyDescent="0.35">
      <c r="B13" s="211" t="s">
        <v>196</v>
      </c>
      <c r="C13" s="213"/>
      <c r="D13" s="67"/>
      <c r="E13" s="217" t="s">
        <v>326</v>
      </c>
      <c r="F13" s="218"/>
      <c r="G13" s="218"/>
      <c r="H13" s="218"/>
      <c r="I13" s="218"/>
      <c r="J13" s="218"/>
      <c r="K13" s="218"/>
      <c r="L13" s="219"/>
      <c r="M13" s="41"/>
      <c r="N13" s="41"/>
    </row>
    <row r="14" spans="2:17" s="42" customFormat="1" ht="35.25" x14ac:dyDescent="0.5">
      <c r="B14" s="51"/>
      <c r="C14" s="52"/>
      <c r="D14" s="52"/>
      <c r="E14" s="53"/>
      <c r="F14" s="54"/>
      <c r="G14" s="54"/>
      <c r="H14" s="54"/>
      <c r="I14" s="54"/>
      <c r="J14" s="54"/>
      <c r="K14" s="54"/>
      <c r="L14" s="41"/>
      <c r="M14" s="41"/>
      <c r="N14" s="41"/>
      <c r="O14" s="41"/>
    </row>
    <row r="15" spans="2:17" s="56" customFormat="1" ht="52.5" customHeight="1" x14ac:dyDescent="0.2">
      <c r="B15" s="199" t="str">
        <f>E8</f>
        <v>Miles</v>
      </c>
      <c r="C15" s="200"/>
      <c r="D15" s="70"/>
      <c r="E15" s="201" t="s">
        <v>197</v>
      </c>
      <c r="F15" s="202"/>
      <c r="G15" s="202"/>
      <c r="H15" s="202"/>
      <c r="I15" s="202"/>
      <c r="J15" s="202"/>
      <c r="K15" s="202"/>
      <c r="L15" s="203"/>
      <c r="M15" s="55"/>
      <c r="N15" s="55"/>
      <c r="O15" s="201" t="s">
        <v>198</v>
      </c>
      <c r="P15" s="202"/>
      <c r="Q15" s="203"/>
    </row>
    <row r="16" spans="2:17" s="42" customFormat="1" ht="41.25" customHeight="1" x14ac:dyDescent="0.3">
      <c r="B16" s="47" t="s">
        <v>199</v>
      </c>
      <c r="C16" s="47" t="s">
        <v>200</v>
      </c>
      <c r="D16" s="71"/>
      <c r="E16" s="204" t="s">
        <v>201</v>
      </c>
      <c r="F16" s="205"/>
      <c r="G16" s="205"/>
      <c r="H16" s="205"/>
      <c r="I16" s="206"/>
      <c r="J16" s="57" t="s">
        <v>202</v>
      </c>
      <c r="K16" s="57" t="s">
        <v>203</v>
      </c>
      <c r="L16" s="47" t="s">
        <v>204</v>
      </c>
      <c r="M16" s="47" t="s">
        <v>205</v>
      </c>
      <c r="N16" s="47" t="s">
        <v>206</v>
      </c>
      <c r="O16" s="47" t="str">
        <f>E9&amp;" "&amp;$H$9</f>
        <v>25 MPH</v>
      </c>
      <c r="P16" s="47" t="str">
        <f>F9&amp;" "&amp;$H$9</f>
        <v>27 MPH</v>
      </c>
      <c r="Q16" s="47" t="str">
        <f>G9&amp;" "&amp;$H$9</f>
        <v>30 MPH</v>
      </c>
    </row>
    <row r="17" spans="2:17" s="60" customFormat="1" ht="34.5" customHeight="1" x14ac:dyDescent="0.25">
      <c r="B17" s="81">
        <v>0</v>
      </c>
      <c r="C17" s="58">
        <f>E7</f>
        <v>94.6</v>
      </c>
      <c r="D17" s="220" t="s">
        <v>223</v>
      </c>
      <c r="E17" s="221"/>
      <c r="F17" s="221"/>
      <c r="G17" s="221"/>
      <c r="H17" s="221"/>
      <c r="I17" s="222"/>
      <c r="J17" s="72" t="s">
        <v>207</v>
      </c>
      <c r="K17" s="72" t="s">
        <v>208</v>
      </c>
      <c r="L17" s="77" t="s">
        <v>209</v>
      </c>
      <c r="M17" s="77" t="s">
        <v>210</v>
      </c>
      <c r="N17" s="77"/>
      <c r="O17" s="82">
        <v>0.41666666666666669</v>
      </c>
      <c r="P17" s="59">
        <f>O17</f>
        <v>0.41666666666666669</v>
      </c>
      <c r="Q17" s="59">
        <f>P17</f>
        <v>0.41666666666666669</v>
      </c>
    </row>
    <row r="18" spans="2:17" s="60" customFormat="1" ht="34.5" customHeight="1" x14ac:dyDescent="0.25">
      <c r="B18" s="73">
        <v>0.4</v>
      </c>
      <c r="C18" s="61">
        <f t="shared" ref="C18:C81" si="0">IF(B18&gt;0,$C$17-B18,"")</f>
        <v>94.199999999999989</v>
      </c>
      <c r="D18" s="187" t="s">
        <v>224</v>
      </c>
      <c r="E18" s="188"/>
      <c r="F18" s="188"/>
      <c r="G18" s="188"/>
      <c r="H18" s="188"/>
      <c r="I18" s="189"/>
      <c r="J18" s="73" t="s">
        <v>252</v>
      </c>
      <c r="K18" s="73" t="s">
        <v>307</v>
      </c>
      <c r="L18" s="73" t="s">
        <v>215</v>
      </c>
      <c r="M18" s="73" t="s">
        <v>213</v>
      </c>
      <c r="N18" s="73" t="s">
        <v>308</v>
      </c>
      <c r="O18" s="62">
        <f>IF($B18&gt;0,(($B18/$E$9*60)/1440)+$O$17,"")</f>
        <v>0.41733333333333333</v>
      </c>
      <c r="P18" s="62">
        <f>IF($B18&gt;0,(($B18/$F$9*60)/1440)+$P$17,"")</f>
        <v>0.41728395061728396</v>
      </c>
      <c r="Q18" s="62">
        <f>IF($B18&gt;0,(($B18/$G$9*60)/1440)+$Q$17,"")</f>
        <v>0.41722222222222222</v>
      </c>
    </row>
    <row r="19" spans="2:17" s="60" customFormat="1" ht="34.5" customHeight="1" x14ac:dyDescent="0.25">
      <c r="B19" s="73">
        <v>0.5</v>
      </c>
      <c r="C19" s="61">
        <f t="shared" si="0"/>
        <v>94.1</v>
      </c>
      <c r="D19" s="187" t="s">
        <v>225</v>
      </c>
      <c r="E19" s="188"/>
      <c r="F19" s="188"/>
      <c r="G19" s="188"/>
      <c r="H19" s="188"/>
      <c r="I19" s="189"/>
      <c r="J19" s="73" t="s">
        <v>281</v>
      </c>
      <c r="K19" s="73" t="s">
        <v>288</v>
      </c>
      <c r="L19" s="73" t="s">
        <v>215</v>
      </c>
      <c r="M19" s="73" t="s">
        <v>213</v>
      </c>
      <c r="N19" s="73" t="s">
        <v>308</v>
      </c>
      <c r="O19" s="62">
        <f t="shared" ref="O19:O82" si="1">IF($B19&gt;0,(($B19/$E$9*60)/1440)+$O$17,"")</f>
        <v>0.41750000000000004</v>
      </c>
      <c r="P19" s="62">
        <f t="shared" ref="P19:P82" si="2">IF($B19&gt;0,(($B19/$F$9*60)/1440)+$P$17,"")</f>
        <v>0.41743827160493829</v>
      </c>
      <c r="Q19" s="62">
        <f t="shared" ref="Q19:Q82" si="3">IF($B19&gt;0,(($B19/$G$9*60)/1440)+$Q$17,"")</f>
        <v>0.41736111111111113</v>
      </c>
    </row>
    <row r="20" spans="2:17" s="60" customFormat="1" ht="34.5" customHeight="1" x14ac:dyDescent="0.25">
      <c r="B20" s="73">
        <v>0.6</v>
      </c>
      <c r="C20" s="61">
        <f t="shared" si="0"/>
        <v>94</v>
      </c>
      <c r="D20" s="187" t="s">
        <v>225</v>
      </c>
      <c r="E20" s="188"/>
      <c r="F20" s="188"/>
      <c r="G20" s="188"/>
      <c r="H20" s="188"/>
      <c r="I20" s="189"/>
      <c r="J20" s="73" t="s">
        <v>281</v>
      </c>
      <c r="K20" s="73" t="s">
        <v>309</v>
      </c>
      <c r="L20" s="73" t="s">
        <v>215</v>
      </c>
      <c r="M20" s="73" t="s">
        <v>213</v>
      </c>
      <c r="N20" s="73" t="s">
        <v>308</v>
      </c>
      <c r="O20" s="62">
        <f t="shared" si="1"/>
        <v>0.41766666666666669</v>
      </c>
      <c r="P20" s="62">
        <f t="shared" si="2"/>
        <v>0.41759259259259263</v>
      </c>
      <c r="Q20" s="62">
        <f t="shared" si="3"/>
        <v>0.41750000000000004</v>
      </c>
    </row>
    <row r="21" spans="2:17" s="60" customFormat="1" ht="34.5" customHeight="1" x14ac:dyDescent="0.25">
      <c r="B21" s="73">
        <v>0.7</v>
      </c>
      <c r="C21" s="61">
        <f t="shared" si="0"/>
        <v>93.899999999999991</v>
      </c>
      <c r="D21" s="187" t="s">
        <v>225</v>
      </c>
      <c r="E21" s="188"/>
      <c r="F21" s="188"/>
      <c r="G21" s="188"/>
      <c r="H21" s="188"/>
      <c r="I21" s="189"/>
      <c r="J21" s="73" t="s">
        <v>281</v>
      </c>
      <c r="K21" s="73" t="s">
        <v>309</v>
      </c>
      <c r="L21" s="73" t="s">
        <v>215</v>
      </c>
      <c r="M21" s="73" t="s">
        <v>213</v>
      </c>
      <c r="N21" s="73" t="s">
        <v>308</v>
      </c>
      <c r="O21" s="62">
        <f t="shared" si="1"/>
        <v>0.41783333333333333</v>
      </c>
      <c r="P21" s="62">
        <f t="shared" si="2"/>
        <v>0.41774691358024696</v>
      </c>
      <c r="Q21" s="62">
        <f t="shared" si="3"/>
        <v>0.41763888888888889</v>
      </c>
    </row>
    <row r="22" spans="2:17" s="60" customFormat="1" ht="34.5" customHeight="1" x14ac:dyDescent="0.25">
      <c r="B22" s="73">
        <v>0.7</v>
      </c>
      <c r="C22" s="61">
        <f t="shared" si="0"/>
        <v>93.899999999999991</v>
      </c>
      <c r="D22" s="187" t="s">
        <v>225</v>
      </c>
      <c r="E22" s="188"/>
      <c r="F22" s="188"/>
      <c r="G22" s="188"/>
      <c r="H22" s="188"/>
      <c r="I22" s="189"/>
      <c r="J22" s="73" t="s">
        <v>281</v>
      </c>
      <c r="K22" s="73" t="s">
        <v>309</v>
      </c>
      <c r="L22" s="73" t="s">
        <v>215</v>
      </c>
      <c r="M22" s="73" t="s">
        <v>213</v>
      </c>
      <c r="N22" s="73" t="s">
        <v>308</v>
      </c>
      <c r="O22" s="62">
        <f t="shared" si="1"/>
        <v>0.41783333333333333</v>
      </c>
      <c r="P22" s="62">
        <f t="shared" si="2"/>
        <v>0.41774691358024696</v>
      </c>
      <c r="Q22" s="62">
        <f t="shared" si="3"/>
        <v>0.41763888888888889</v>
      </c>
    </row>
    <row r="23" spans="2:17" s="60" customFormat="1" ht="34.5" customHeight="1" x14ac:dyDescent="0.25">
      <c r="B23" s="73">
        <v>1</v>
      </c>
      <c r="C23" s="61">
        <f t="shared" si="0"/>
        <v>93.6</v>
      </c>
      <c r="D23" s="187" t="s">
        <v>225</v>
      </c>
      <c r="E23" s="188"/>
      <c r="F23" s="188"/>
      <c r="G23" s="188"/>
      <c r="H23" s="188"/>
      <c r="I23" s="189"/>
      <c r="J23" s="73" t="s">
        <v>281</v>
      </c>
      <c r="K23" s="73" t="s">
        <v>309</v>
      </c>
      <c r="L23" s="73" t="s">
        <v>215</v>
      </c>
      <c r="M23" s="73" t="s">
        <v>213</v>
      </c>
      <c r="N23" s="73" t="s">
        <v>308</v>
      </c>
      <c r="O23" s="62">
        <f t="shared" si="1"/>
        <v>0.41833333333333333</v>
      </c>
      <c r="P23" s="62">
        <f t="shared" si="2"/>
        <v>0.4182098765432099</v>
      </c>
      <c r="Q23" s="62">
        <f t="shared" si="3"/>
        <v>0.41805555555555557</v>
      </c>
    </row>
    <row r="24" spans="2:17" s="60" customFormat="1" ht="34.5" customHeight="1" x14ac:dyDescent="0.25">
      <c r="B24" s="73">
        <v>1.1000000000000001</v>
      </c>
      <c r="C24" s="61">
        <f t="shared" si="0"/>
        <v>93.5</v>
      </c>
      <c r="D24" s="187" t="s">
        <v>225</v>
      </c>
      <c r="E24" s="188"/>
      <c r="F24" s="188"/>
      <c r="G24" s="188"/>
      <c r="H24" s="188"/>
      <c r="I24" s="189"/>
      <c r="J24" s="73" t="s">
        <v>281</v>
      </c>
      <c r="K24" s="73" t="s">
        <v>309</v>
      </c>
      <c r="L24" s="73" t="s">
        <v>215</v>
      </c>
      <c r="M24" s="73" t="s">
        <v>213</v>
      </c>
      <c r="N24" s="73" t="s">
        <v>308</v>
      </c>
      <c r="O24" s="62">
        <f t="shared" si="1"/>
        <v>0.41850000000000004</v>
      </c>
      <c r="P24" s="62">
        <f t="shared" si="2"/>
        <v>0.41836419753086423</v>
      </c>
      <c r="Q24" s="62">
        <f t="shared" si="3"/>
        <v>0.41819444444444448</v>
      </c>
    </row>
    <row r="25" spans="2:17" s="63" customFormat="1" ht="34.5" customHeight="1" x14ac:dyDescent="0.25">
      <c r="B25" s="73">
        <v>2</v>
      </c>
      <c r="C25" s="61">
        <f t="shared" si="0"/>
        <v>92.6</v>
      </c>
      <c r="D25" s="187" t="s">
        <v>225</v>
      </c>
      <c r="E25" s="188"/>
      <c r="F25" s="188"/>
      <c r="G25" s="188"/>
      <c r="H25" s="188"/>
      <c r="I25" s="189"/>
      <c r="J25" s="73" t="s">
        <v>281</v>
      </c>
      <c r="K25" s="73" t="s">
        <v>309</v>
      </c>
      <c r="L25" s="73" t="s">
        <v>215</v>
      </c>
      <c r="M25" s="73" t="s">
        <v>213</v>
      </c>
      <c r="N25" s="73" t="s">
        <v>308</v>
      </c>
      <c r="O25" s="62">
        <f t="shared" si="1"/>
        <v>0.42000000000000004</v>
      </c>
      <c r="P25" s="62">
        <f t="shared" si="2"/>
        <v>0.41975308641975312</v>
      </c>
      <c r="Q25" s="62">
        <f t="shared" si="3"/>
        <v>0.41944444444444445</v>
      </c>
    </row>
    <row r="26" spans="2:17" s="63" customFormat="1" ht="34.5" customHeight="1" x14ac:dyDescent="0.25">
      <c r="B26" s="73">
        <v>2.2000000000000002</v>
      </c>
      <c r="C26" s="61">
        <f t="shared" si="0"/>
        <v>92.399999999999991</v>
      </c>
      <c r="D26" s="187" t="s">
        <v>225</v>
      </c>
      <c r="E26" s="188"/>
      <c r="F26" s="188"/>
      <c r="G26" s="188"/>
      <c r="H26" s="188"/>
      <c r="I26" s="189"/>
      <c r="J26" s="73" t="s">
        <v>281</v>
      </c>
      <c r="K26" s="73" t="s">
        <v>309</v>
      </c>
      <c r="L26" s="73" t="s">
        <v>215</v>
      </c>
      <c r="M26" s="73" t="s">
        <v>213</v>
      </c>
      <c r="N26" s="73" t="s">
        <v>308</v>
      </c>
      <c r="O26" s="62">
        <f t="shared" si="1"/>
        <v>0.42033333333333334</v>
      </c>
      <c r="P26" s="62">
        <f t="shared" si="2"/>
        <v>0.42006172839506173</v>
      </c>
      <c r="Q26" s="62">
        <f t="shared" si="3"/>
        <v>0.41972222222222222</v>
      </c>
    </row>
    <row r="27" spans="2:17" s="60" customFormat="1" ht="34.5" customHeight="1" x14ac:dyDescent="0.25">
      <c r="B27" s="73">
        <v>2.7</v>
      </c>
      <c r="C27" s="61">
        <f t="shared" si="0"/>
        <v>91.899999999999991</v>
      </c>
      <c r="D27" s="187" t="s">
        <v>226</v>
      </c>
      <c r="E27" s="188"/>
      <c r="F27" s="188"/>
      <c r="G27" s="188"/>
      <c r="H27" s="188"/>
      <c r="I27" s="189"/>
      <c r="J27" s="73" t="s">
        <v>211</v>
      </c>
      <c r="K27" s="73" t="s">
        <v>212</v>
      </c>
      <c r="L27" s="73" t="s">
        <v>215</v>
      </c>
      <c r="M27" s="73" t="s">
        <v>213</v>
      </c>
      <c r="N27" s="73" t="s">
        <v>308</v>
      </c>
      <c r="O27" s="62">
        <f t="shared" si="1"/>
        <v>0.42116666666666669</v>
      </c>
      <c r="P27" s="62">
        <f t="shared" si="2"/>
        <v>0.42083333333333334</v>
      </c>
      <c r="Q27" s="62">
        <f t="shared" si="3"/>
        <v>0.42041666666666666</v>
      </c>
    </row>
    <row r="28" spans="2:17" s="63" customFormat="1" ht="34.5" customHeight="1" x14ac:dyDescent="0.25">
      <c r="B28" s="73">
        <v>2.7</v>
      </c>
      <c r="C28" s="61">
        <f t="shared" si="0"/>
        <v>91.899999999999991</v>
      </c>
      <c r="D28" s="187"/>
      <c r="E28" s="188"/>
      <c r="F28" s="188"/>
      <c r="G28" s="188"/>
      <c r="H28" s="188"/>
      <c r="I28" s="189"/>
      <c r="J28" s="74" t="s">
        <v>282</v>
      </c>
      <c r="K28" s="73"/>
      <c r="L28" s="73"/>
      <c r="M28" s="73"/>
      <c r="N28" s="73"/>
      <c r="O28" s="62">
        <f t="shared" si="1"/>
        <v>0.42116666666666669</v>
      </c>
      <c r="P28" s="62">
        <f t="shared" si="2"/>
        <v>0.42083333333333334</v>
      </c>
      <c r="Q28" s="62">
        <f t="shared" si="3"/>
        <v>0.42041666666666666</v>
      </c>
    </row>
    <row r="29" spans="2:17" s="60" customFormat="1" ht="34.5" customHeight="1" x14ac:dyDescent="0.25">
      <c r="B29" s="73">
        <v>2.9</v>
      </c>
      <c r="C29" s="61">
        <f t="shared" si="0"/>
        <v>91.699999999999989</v>
      </c>
      <c r="D29" s="187" t="s">
        <v>226</v>
      </c>
      <c r="E29" s="188"/>
      <c r="F29" s="188"/>
      <c r="G29" s="188"/>
      <c r="H29" s="188"/>
      <c r="I29" s="189"/>
      <c r="J29" s="73" t="s">
        <v>281</v>
      </c>
      <c r="K29" s="73" t="s">
        <v>309</v>
      </c>
      <c r="L29" s="73" t="s">
        <v>209</v>
      </c>
      <c r="M29" s="73" t="s">
        <v>310</v>
      </c>
      <c r="N29" s="73"/>
      <c r="O29" s="62">
        <f t="shared" si="1"/>
        <v>0.42150000000000004</v>
      </c>
      <c r="P29" s="62">
        <f t="shared" si="2"/>
        <v>0.421141975308642</v>
      </c>
      <c r="Q29" s="62">
        <f t="shared" si="3"/>
        <v>0.42069444444444448</v>
      </c>
    </row>
    <row r="30" spans="2:17" s="63" customFormat="1" ht="34.5" customHeight="1" x14ac:dyDescent="0.25">
      <c r="B30" s="73">
        <v>7.1</v>
      </c>
      <c r="C30" s="61">
        <f t="shared" si="0"/>
        <v>87.5</v>
      </c>
      <c r="D30" s="187"/>
      <c r="E30" s="188"/>
      <c r="F30" s="188"/>
      <c r="G30" s="188"/>
      <c r="H30" s="188"/>
      <c r="I30" s="189"/>
      <c r="J30" s="74" t="s">
        <v>283</v>
      </c>
      <c r="K30" s="73"/>
      <c r="L30" s="73"/>
      <c r="M30" s="73"/>
      <c r="N30" s="73"/>
      <c r="O30" s="62">
        <f t="shared" si="1"/>
        <v>0.42849999999999999</v>
      </c>
      <c r="P30" s="62">
        <f t="shared" si="2"/>
        <v>0.42762345679012348</v>
      </c>
      <c r="Q30" s="62">
        <f t="shared" si="3"/>
        <v>0.42652777777777778</v>
      </c>
    </row>
    <row r="31" spans="2:17" s="60" customFormat="1" ht="34.5" customHeight="1" x14ac:dyDescent="0.25">
      <c r="B31" s="73">
        <v>7.6</v>
      </c>
      <c r="C31" s="61">
        <f t="shared" si="0"/>
        <v>87</v>
      </c>
      <c r="D31" s="187" t="s">
        <v>227</v>
      </c>
      <c r="E31" s="188"/>
      <c r="F31" s="188"/>
      <c r="G31" s="188"/>
      <c r="H31" s="188"/>
      <c r="I31" s="189"/>
      <c r="J31" s="73" t="s">
        <v>281</v>
      </c>
      <c r="K31" s="73" t="s">
        <v>309</v>
      </c>
      <c r="L31" s="73" t="s">
        <v>209</v>
      </c>
      <c r="M31" s="73" t="s">
        <v>310</v>
      </c>
      <c r="N31" s="73"/>
      <c r="O31" s="62">
        <f t="shared" si="1"/>
        <v>0.42933333333333334</v>
      </c>
      <c r="P31" s="62">
        <f t="shared" si="2"/>
        <v>0.42839506172839509</v>
      </c>
      <c r="Q31" s="62">
        <f t="shared" si="3"/>
        <v>0.42722222222222223</v>
      </c>
    </row>
    <row r="32" spans="2:17" s="63" customFormat="1" ht="34.5" customHeight="1" x14ac:dyDescent="0.25">
      <c r="B32" s="73">
        <v>12.6</v>
      </c>
      <c r="C32" s="61">
        <f t="shared" si="0"/>
        <v>82</v>
      </c>
      <c r="D32" s="187"/>
      <c r="E32" s="188"/>
      <c r="F32" s="188"/>
      <c r="G32" s="188"/>
      <c r="H32" s="188"/>
      <c r="I32" s="189"/>
      <c r="J32" s="74" t="s">
        <v>284</v>
      </c>
      <c r="K32" s="73"/>
      <c r="L32" s="73"/>
      <c r="M32" s="73"/>
      <c r="N32" s="73"/>
      <c r="O32" s="62">
        <f t="shared" si="1"/>
        <v>0.4376666666666667</v>
      </c>
      <c r="P32" s="62">
        <f t="shared" si="2"/>
        <v>0.43611111111111112</v>
      </c>
      <c r="Q32" s="62">
        <f t="shared" si="3"/>
        <v>0.4341666666666667</v>
      </c>
    </row>
    <row r="33" spans="2:17" s="63" customFormat="1" ht="34.5" customHeight="1" x14ac:dyDescent="0.25">
      <c r="B33" s="73">
        <v>12.7</v>
      </c>
      <c r="C33" s="61">
        <f t="shared" si="0"/>
        <v>81.899999999999991</v>
      </c>
      <c r="D33" s="187" t="s">
        <v>227</v>
      </c>
      <c r="E33" s="188"/>
      <c r="F33" s="188"/>
      <c r="G33" s="188"/>
      <c r="H33" s="188"/>
      <c r="I33" s="189"/>
      <c r="J33" s="73" t="s">
        <v>252</v>
      </c>
      <c r="K33" s="73" t="s">
        <v>309</v>
      </c>
      <c r="L33" s="73" t="s">
        <v>209</v>
      </c>
      <c r="M33" s="73" t="s">
        <v>310</v>
      </c>
      <c r="N33" s="73"/>
      <c r="O33" s="62">
        <f t="shared" si="1"/>
        <v>0.43783333333333335</v>
      </c>
      <c r="P33" s="62">
        <f t="shared" si="2"/>
        <v>0.43626543209876545</v>
      </c>
      <c r="Q33" s="62">
        <f t="shared" si="3"/>
        <v>0.43430555555555556</v>
      </c>
    </row>
    <row r="34" spans="2:17" s="63" customFormat="1" ht="34.5" customHeight="1" x14ac:dyDescent="0.25">
      <c r="B34" s="74">
        <v>13</v>
      </c>
      <c r="C34" s="61">
        <f t="shared" si="0"/>
        <v>81.599999999999994</v>
      </c>
      <c r="D34" s="196" t="s">
        <v>228</v>
      </c>
      <c r="E34" s="197"/>
      <c r="F34" s="197"/>
      <c r="G34" s="197"/>
      <c r="H34" s="197"/>
      <c r="I34" s="198"/>
      <c r="J34" s="75" t="s">
        <v>285</v>
      </c>
      <c r="K34" s="78" t="s">
        <v>285</v>
      </c>
      <c r="L34" s="73" t="s">
        <v>215</v>
      </c>
      <c r="M34" s="73" t="s">
        <v>311</v>
      </c>
      <c r="N34" s="73"/>
      <c r="O34" s="62">
        <f t="shared" si="1"/>
        <v>0.43833333333333335</v>
      </c>
      <c r="P34" s="62">
        <f t="shared" si="2"/>
        <v>0.43672839506172839</v>
      </c>
      <c r="Q34" s="62">
        <f t="shared" si="3"/>
        <v>0.43472222222222223</v>
      </c>
    </row>
    <row r="35" spans="2:17" s="63" customFormat="1" ht="34.5" customHeight="1" x14ac:dyDescent="0.25">
      <c r="B35" s="73">
        <v>17.399999999999999</v>
      </c>
      <c r="C35" s="61">
        <f t="shared" si="0"/>
        <v>77.199999999999989</v>
      </c>
      <c r="D35" s="187"/>
      <c r="E35" s="188"/>
      <c r="F35" s="188"/>
      <c r="G35" s="188"/>
      <c r="H35" s="188"/>
      <c r="I35" s="189"/>
      <c r="J35" s="74" t="s">
        <v>286</v>
      </c>
      <c r="K35" s="73"/>
      <c r="L35" s="73"/>
      <c r="M35" s="73"/>
      <c r="N35" s="73"/>
      <c r="O35" s="62">
        <f t="shared" si="1"/>
        <v>0.44566666666666666</v>
      </c>
      <c r="P35" s="62">
        <f t="shared" si="2"/>
        <v>0.44351851851851853</v>
      </c>
      <c r="Q35" s="62">
        <f t="shared" si="3"/>
        <v>0.44083333333333335</v>
      </c>
    </row>
    <row r="36" spans="2:17" s="63" customFormat="1" ht="34.5" customHeight="1" x14ac:dyDescent="0.25">
      <c r="B36" s="73">
        <v>17.7</v>
      </c>
      <c r="C36" s="61">
        <f t="shared" si="0"/>
        <v>76.899999999999991</v>
      </c>
      <c r="D36" s="187" t="s">
        <v>229</v>
      </c>
      <c r="E36" s="188"/>
      <c r="F36" s="188"/>
      <c r="G36" s="188"/>
      <c r="H36" s="188"/>
      <c r="I36" s="189"/>
      <c r="J36" s="73" t="s">
        <v>211</v>
      </c>
      <c r="K36" s="73" t="s">
        <v>307</v>
      </c>
      <c r="L36" s="73" t="s">
        <v>215</v>
      </c>
      <c r="M36" s="73" t="s">
        <v>213</v>
      </c>
      <c r="N36" s="73" t="s">
        <v>312</v>
      </c>
      <c r="O36" s="62">
        <f t="shared" si="1"/>
        <v>0.44616666666666671</v>
      </c>
      <c r="P36" s="62">
        <f t="shared" si="2"/>
        <v>0.44398148148148148</v>
      </c>
      <c r="Q36" s="62">
        <f t="shared" si="3"/>
        <v>0.44125000000000003</v>
      </c>
    </row>
    <row r="37" spans="2:17" s="63" customFormat="1" ht="34.5" customHeight="1" x14ac:dyDescent="0.25">
      <c r="B37" s="73">
        <v>17.899999999999999</v>
      </c>
      <c r="C37" s="61">
        <f t="shared" si="0"/>
        <v>76.699999999999989</v>
      </c>
      <c r="D37" s="187" t="s">
        <v>229</v>
      </c>
      <c r="E37" s="188"/>
      <c r="F37" s="188"/>
      <c r="G37" s="188"/>
      <c r="H37" s="188"/>
      <c r="I37" s="189"/>
      <c r="J37" s="73" t="s">
        <v>281</v>
      </c>
      <c r="K37" s="73" t="s">
        <v>309</v>
      </c>
      <c r="L37" s="73" t="s">
        <v>209</v>
      </c>
      <c r="M37" s="73" t="s">
        <v>213</v>
      </c>
      <c r="N37" s="73" t="s">
        <v>312</v>
      </c>
      <c r="O37" s="62">
        <f t="shared" si="1"/>
        <v>0.44650000000000001</v>
      </c>
      <c r="P37" s="62">
        <f t="shared" si="2"/>
        <v>0.44429012345679014</v>
      </c>
      <c r="Q37" s="62">
        <f t="shared" si="3"/>
        <v>0.4415277777777778</v>
      </c>
    </row>
    <row r="38" spans="2:17" s="63" customFormat="1" ht="34.5" customHeight="1" x14ac:dyDescent="0.25">
      <c r="B38" s="73">
        <v>18</v>
      </c>
      <c r="C38" s="61">
        <f t="shared" si="0"/>
        <v>76.599999999999994</v>
      </c>
      <c r="D38" s="187" t="s">
        <v>230</v>
      </c>
      <c r="E38" s="188"/>
      <c r="F38" s="188"/>
      <c r="G38" s="188"/>
      <c r="H38" s="188"/>
      <c r="I38" s="189"/>
      <c r="J38" s="73" t="s">
        <v>281</v>
      </c>
      <c r="K38" s="73" t="s">
        <v>309</v>
      </c>
      <c r="L38" s="73" t="s">
        <v>209</v>
      </c>
      <c r="M38" s="73" t="s">
        <v>213</v>
      </c>
      <c r="N38" s="73" t="s">
        <v>312</v>
      </c>
      <c r="O38" s="62">
        <f t="shared" si="1"/>
        <v>0.44666666666666666</v>
      </c>
      <c r="P38" s="62">
        <f t="shared" si="2"/>
        <v>0.44444444444444448</v>
      </c>
      <c r="Q38" s="62">
        <f t="shared" si="3"/>
        <v>0.44166666666666671</v>
      </c>
    </row>
    <row r="39" spans="2:17" s="63" customFormat="1" ht="34.5" customHeight="1" x14ac:dyDescent="0.25">
      <c r="B39" s="73">
        <v>18.100000000000001</v>
      </c>
      <c r="C39" s="61">
        <f t="shared" si="0"/>
        <v>76.5</v>
      </c>
      <c r="D39" s="187" t="s">
        <v>231</v>
      </c>
      <c r="E39" s="188"/>
      <c r="F39" s="188"/>
      <c r="G39" s="188"/>
      <c r="H39" s="188"/>
      <c r="I39" s="189"/>
      <c r="J39" s="73" t="s">
        <v>281</v>
      </c>
      <c r="K39" s="73" t="s">
        <v>288</v>
      </c>
      <c r="L39" s="73" t="s">
        <v>215</v>
      </c>
      <c r="M39" s="73" t="s">
        <v>213</v>
      </c>
      <c r="N39" s="73" t="s">
        <v>312</v>
      </c>
      <c r="O39" s="62">
        <f t="shared" si="1"/>
        <v>0.44683333333333336</v>
      </c>
      <c r="P39" s="62">
        <f t="shared" si="2"/>
        <v>0.44459876543209881</v>
      </c>
      <c r="Q39" s="62">
        <f t="shared" si="3"/>
        <v>0.44180555555555556</v>
      </c>
    </row>
    <row r="40" spans="2:17" s="63" customFormat="1" ht="34.5" customHeight="1" x14ac:dyDescent="0.25">
      <c r="B40" s="73">
        <v>18.2</v>
      </c>
      <c r="C40" s="61">
        <f t="shared" si="0"/>
        <v>76.399999999999991</v>
      </c>
      <c r="D40" s="187" t="s">
        <v>231</v>
      </c>
      <c r="E40" s="188"/>
      <c r="F40" s="188"/>
      <c r="G40" s="188"/>
      <c r="H40" s="188"/>
      <c r="I40" s="189"/>
      <c r="J40" s="73" t="s">
        <v>281</v>
      </c>
      <c r="K40" s="73" t="s">
        <v>309</v>
      </c>
      <c r="L40" s="73" t="s">
        <v>313</v>
      </c>
      <c r="M40" s="73" t="s">
        <v>213</v>
      </c>
      <c r="N40" s="73" t="s">
        <v>312</v>
      </c>
      <c r="O40" s="62">
        <f t="shared" si="1"/>
        <v>0.44700000000000001</v>
      </c>
      <c r="P40" s="62">
        <f t="shared" si="2"/>
        <v>0.44475308641975309</v>
      </c>
      <c r="Q40" s="62">
        <f t="shared" si="3"/>
        <v>0.44194444444444447</v>
      </c>
    </row>
    <row r="41" spans="2:17" s="63" customFormat="1" ht="34.5" customHeight="1" x14ac:dyDescent="0.25">
      <c r="B41" s="73">
        <v>18.399999999999999</v>
      </c>
      <c r="C41" s="61">
        <f t="shared" si="0"/>
        <v>76.199999999999989</v>
      </c>
      <c r="D41" s="187" t="s">
        <v>232</v>
      </c>
      <c r="E41" s="188"/>
      <c r="F41" s="188"/>
      <c r="G41" s="188"/>
      <c r="H41" s="188"/>
      <c r="I41" s="189"/>
      <c r="J41" s="73"/>
      <c r="K41" s="73" t="s">
        <v>314</v>
      </c>
      <c r="L41" s="73" t="s">
        <v>313</v>
      </c>
      <c r="M41" s="73" t="s">
        <v>213</v>
      </c>
      <c r="N41" s="73" t="s">
        <v>312</v>
      </c>
      <c r="O41" s="62">
        <f t="shared" si="1"/>
        <v>0.44733333333333336</v>
      </c>
      <c r="P41" s="62">
        <f t="shared" si="2"/>
        <v>0.44506172839506175</v>
      </c>
      <c r="Q41" s="62">
        <f t="shared" si="3"/>
        <v>0.44222222222222224</v>
      </c>
    </row>
    <row r="42" spans="2:17" s="63" customFormat="1" ht="34.5" customHeight="1" x14ac:dyDescent="0.25">
      <c r="B42" s="74">
        <v>19.100000000000001</v>
      </c>
      <c r="C42" s="61">
        <f t="shared" si="0"/>
        <v>75.5</v>
      </c>
      <c r="D42" s="196" t="s">
        <v>233</v>
      </c>
      <c r="E42" s="197"/>
      <c r="F42" s="197"/>
      <c r="G42" s="197"/>
      <c r="H42" s="197"/>
      <c r="I42" s="198"/>
      <c r="J42" s="75" t="s">
        <v>285</v>
      </c>
      <c r="K42" s="78" t="s">
        <v>285</v>
      </c>
      <c r="L42" s="73" t="s">
        <v>215</v>
      </c>
      <c r="M42" s="73" t="s">
        <v>311</v>
      </c>
      <c r="N42" s="73"/>
      <c r="O42" s="62">
        <f t="shared" si="1"/>
        <v>0.44850000000000001</v>
      </c>
      <c r="P42" s="62">
        <f t="shared" si="2"/>
        <v>0.44614197530864197</v>
      </c>
      <c r="Q42" s="62">
        <f t="shared" si="3"/>
        <v>0.44319444444444445</v>
      </c>
    </row>
    <row r="43" spans="2:17" s="63" customFormat="1" ht="34.5" customHeight="1" x14ac:dyDescent="0.25">
      <c r="B43" s="73">
        <v>24</v>
      </c>
      <c r="C43" s="61">
        <f t="shared" si="0"/>
        <v>70.599999999999994</v>
      </c>
      <c r="D43" s="187"/>
      <c r="E43" s="188"/>
      <c r="F43" s="188"/>
      <c r="G43" s="188"/>
      <c r="H43" s="188"/>
      <c r="I43" s="189"/>
      <c r="J43" s="74" t="s">
        <v>287</v>
      </c>
      <c r="K43" s="74"/>
      <c r="L43" s="73"/>
      <c r="M43" s="73"/>
      <c r="N43" s="73"/>
      <c r="O43" s="62">
        <f t="shared" si="1"/>
        <v>0.45666666666666667</v>
      </c>
      <c r="P43" s="62">
        <f t="shared" si="2"/>
        <v>0.45370370370370372</v>
      </c>
      <c r="Q43" s="62">
        <f t="shared" si="3"/>
        <v>0.45</v>
      </c>
    </row>
    <row r="44" spans="2:17" s="60" customFormat="1" ht="34.5" customHeight="1" x14ac:dyDescent="0.25">
      <c r="B44" s="73">
        <v>24</v>
      </c>
      <c r="C44" s="61">
        <f t="shared" si="0"/>
        <v>70.599999999999994</v>
      </c>
      <c r="D44" s="187" t="s">
        <v>234</v>
      </c>
      <c r="E44" s="188"/>
      <c r="F44" s="188"/>
      <c r="G44" s="188"/>
      <c r="H44" s="188"/>
      <c r="I44" s="189"/>
      <c r="J44" s="73" t="s">
        <v>211</v>
      </c>
      <c r="K44" s="73" t="s">
        <v>212</v>
      </c>
      <c r="L44" s="73" t="s">
        <v>209</v>
      </c>
      <c r="M44" s="73" t="s">
        <v>310</v>
      </c>
      <c r="N44" s="73"/>
      <c r="O44" s="62">
        <f t="shared" si="1"/>
        <v>0.45666666666666667</v>
      </c>
      <c r="P44" s="62">
        <f t="shared" si="2"/>
        <v>0.45370370370370372</v>
      </c>
      <c r="Q44" s="62">
        <f t="shared" si="3"/>
        <v>0.45</v>
      </c>
    </row>
    <row r="45" spans="2:17" s="63" customFormat="1" ht="34.5" customHeight="1" x14ac:dyDescent="0.25">
      <c r="B45" s="73">
        <v>24.2</v>
      </c>
      <c r="C45" s="61">
        <f t="shared" si="0"/>
        <v>70.399999999999991</v>
      </c>
      <c r="D45" s="187" t="s">
        <v>235</v>
      </c>
      <c r="E45" s="188"/>
      <c r="F45" s="188"/>
      <c r="G45" s="188"/>
      <c r="H45" s="188"/>
      <c r="I45" s="189"/>
      <c r="J45" s="73" t="s">
        <v>288</v>
      </c>
      <c r="K45" s="73" t="s">
        <v>288</v>
      </c>
      <c r="L45" s="73" t="s">
        <v>313</v>
      </c>
      <c r="M45" s="73" t="s">
        <v>213</v>
      </c>
      <c r="N45" s="73" t="s">
        <v>315</v>
      </c>
      <c r="O45" s="62">
        <f t="shared" si="1"/>
        <v>0.45700000000000002</v>
      </c>
      <c r="P45" s="62">
        <f t="shared" si="2"/>
        <v>0.45401234567901239</v>
      </c>
      <c r="Q45" s="62">
        <f t="shared" si="3"/>
        <v>0.45027777777777778</v>
      </c>
    </row>
    <row r="46" spans="2:17" s="63" customFormat="1" ht="34.5" customHeight="1" x14ac:dyDescent="0.25">
      <c r="B46" s="73">
        <v>28</v>
      </c>
      <c r="C46" s="61">
        <f t="shared" si="0"/>
        <v>66.599999999999994</v>
      </c>
      <c r="D46" s="187" t="s">
        <v>236</v>
      </c>
      <c r="E46" s="188"/>
      <c r="F46" s="188"/>
      <c r="G46" s="188"/>
      <c r="H46" s="188"/>
      <c r="I46" s="189"/>
      <c r="J46" s="74" t="s">
        <v>289</v>
      </c>
      <c r="K46" s="74" t="s">
        <v>214</v>
      </c>
      <c r="L46" s="73"/>
      <c r="M46" s="73"/>
      <c r="N46" s="73"/>
      <c r="O46" s="62">
        <f t="shared" si="1"/>
        <v>0.46333333333333337</v>
      </c>
      <c r="P46" s="62">
        <f t="shared" si="2"/>
        <v>0.45987654320987659</v>
      </c>
      <c r="Q46" s="62">
        <f t="shared" si="3"/>
        <v>0.4555555555555556</v>
      </c>
    </row>
    <row r="47" spans="2:17" s="63" customFormat="1" ht="34.5" customHeight="1" x14ac:dyDescent="0.25">
      <c r="B47" s="74">
        <v>29</v>
      </c>
      <c r="C47" s="61">
        <f t="shared" si="0"/>
        <v>65.599999999999994</v>
      </c>
      <c r="D47" s="193" t="s">
        <v>237</v>
      </c>
      <c r="E47" s="194"/>
      <c r="F47" s="194"/>
      <c r="G47" s="194"/>
      <c r="H47" s="194"/>
      <c r="I47" s="195"/>
      <c r="J47" s="76" t="s">
        <v>216</v>
      </c>
      <c r="K47" s="76" t="s">
        <v>316</v>
      </c>
      <c r="L47" s="73" t="s">
        <v>209</v>
      </c>
      <c r="M47" s="73" t="s">
        <v>311</v>
      </c>
      <c r="N47" s="73"/>
      <c r="O47" s="62">
        <f t="shared" si="1"/>
        <v>0.46500000000000002</v>
      </c>
      <c r="P47" s="62">
        <f t="shared" si="2"/>
        <v>0.4614197530864198</v>
      </c>
      <c r="Q47" s="62">
        <f t="shared" si="3"/>
        <v>0.45694444444444449</v>
      </c>
    </row>
    <row r="48" spans="2:17" s="63" customFormat="1" ht="34.5" customHeight="1" x14ac:dyDescent="0.25">
      <c r="B48" s="73">
        <v>29.1</v>
      </c>
      <c r="C48" s="61">
        <f t="shared" si="0"/>
        <v>65.5</v>
      </c>
      <c r="D48" s="187" t="s">
        <v>238</v>
      </c>
      <c r="E48" s="188"/>
      <c r="F48" s="188"/>
      <c r="G48" s="188"/>
      <c r="H48" s="188"/>
      <c r="I48" s="189"/>
      <c r="J48" s="73" t="s">
        <v>211</v>
      </c>
      <c r="K48" s="73" t="s">
        <v>212</v>
      </c>
      <c r="L48" s="73" t="s">
        <v>209</v>
      </c>
      <c r="M48" s="73" t="s">
        <v>213</v>
      </c>
      <c r="N48" s="73" t="s">
        <v>315</v>
      </c>
      <c r="O48" s="62">
        <f t="shared" si="1"/>
        <v>0.46516666666666667</v>
      </c>
      <c r="P48" s="62">
        <f t="shared" si="2"/>
        <v>0.46157407407407408</v>
      </c>
      <c r="Q48" s="62">
        <f t="shared" si="3"/>
        <v>0.45708333333333334</v>
      </c>
    </row>
    <row r="49" spans="2:17" s="63" customFormat="1" ht="34.5" customHeight="1" x14ac:dyDescent="0.25">
      <c r="B49" s="73">
        <v>31</v>
      </c>
      <c r="C49" s="61">
        <f t="shared" si="0"/>
        <v>63.599999999999994</v>
      </c>
      <c r="D49" s="187" t="s">
        <v>239</v>
      </c>
      <c r="E49" s="188"/>
      <c r="F49" s="188"/>
      <c r="G49" s="188"/>
      <c r="H49" s="188"/>
      <c r="I49" s="189"/>
      <c r="J49" s="73" t="s">
        <v>288</v>
      </c>
      <c r="K49" s="73" t="s">
        <v>288</v>
      </c>
      <c r="L49" s="73" t="s">
        <v>313</v>
      </c>
      <c r="M49" s="73" t="s">
        <v>213</v>
      </c>
      <c r="N49" s="73" t="s">
        <v>315</v>
      </c>
      <c r="O49" s="62">
        <f t="shared" si="1"/>
        <v>0.46833333333333338</v>
      </c>
      <c r="P49" s="62">
        <f t="shared" si="2"/>
        <v>0.46450617283950618</v>
      </c>
      <c r="Q49" s="62">
        <f t="shared" si="3"/>
        <v>0.45972222222222225</v>
      </c>
    </row>
    <row r="50" spans="2:17" s="63" customFormat="1" ht="34.5" customHeight="1" x14ac:dyDescent="0.25">
      <c r="B50" s="73">
        <v>31.05</v>
      </c>
      <c r="C50" s="61">
        <f t="shared" si="0"/>
        <v>63.55</v>
      </c>
      <c r="D50" s="187" t="s">
        <v>240</v>
      </c>
      <c r="E50" s="188"/>
      <c r="F50" s="188"/>
      <c r="G50" s="188"/>
      <c r="H50" s="188"/>
      <c r="I50" s="189"/>
      <c r="J50" s="73"/>
      <c r="K50" s="73"/>
      <c r="L50" s="73"/>
      <c r="M50" s="73"/>
      <c r="N50" s="73"/>
      <c r="O50" s="62">
        <f t="shared" si="1"/>
        <v>0.4684166666666667</v>
      </c>
      <c r="P50" s="62">
        <f t="shared" si="2"/>
        <v>0.46458333333333335</v>
      </c>
      <c r="Q50" s="62">
        <f t="shared" si="3"/>
        <v>0.45979166666666671</v>
      </c>
    </row>
    <row r="51" spans="2:17" s="63" customFormat="1" ht="34.5" customHeight="1" x14ac:dyDescent="0.25">
      <c r="B51" s="73">
        <v>31.5</v>
      </c>
      <c r="C51" s="61">
        <f t="shared" si="0"/>
        <v>63.099999999999994</v>
      </c>
      <c r="D51" s="187" t="s">
        <v>241</v>
      </c>
      <c r="E51" s="188"/>
      <c r="F51" s="188"/>
      <c r="G51" s="188"/>
      <c r="H51" s="188"/>
      <c r="I51" s="189"/>
      <c r="J51" s="74" t="s">
        <v>290</v>
      </c>
      <c r="K51" s="74" t="s">
        <v>214</v>
      </c>
      <c r="L51" s="73"/>
      <c r="M51" s="73"/>
      <c r="N51" s="73"/>
      <c r="O51" s="62">
        <f t="shared" si="1"/>
        <v>0.46916666666666668</v>
      </c>
      <c r="P51" s="62">
        <f t="shared" si="2"/>
        <v>0.46527777777777779</v>
      </c>
      <c r="Q51" s="62">
        <f t="shared" si="3"/>
        <v>0.4604166666666667</v>
      </c>
    </row>
    <row r="52" spans="2:17" s="63" customFormat="1" ht="34.5" customHeight="1" x14ac:dyDescent="0.25">
      <c r="B52" s="74">
        <v>32.9</v>
      </c>
      <c r="C52" s="61">
        <f t="shared" si="0"/>
        <v>61.699999999999996</v>
      </c>
      <c r="D52" s="193" t="s">
        <v>242</v>
      </c>
      <c r="E52" s="194"/>
      <c r="F52" s="194"/>
      <c r="G52" s="194"/>
      <c r="H52" s="194"/>
      <c r="I52" s="195"/>
      <c r="J52" s="76" t="s">
        <v>216</v>
      </c>
      <c r="K52" s="76" t="s">
        <v>316</v>
      </c>
      <c r="L52" s="73" t="s">
        <v>209</v>
      </c>
      <c r="M52" s="73" t="s">
        <v>311</v>
      </c>
      <c r="N52" s="73"/>
      <c r="O52" s="62">
        <f t="shared" si="1"/>
        <v>0.47150000000000003</v>
      </c>
      <c r="P52" s="62">
        <f t="shared" si="2"/>
        <v>0.46743827160493828</v>
      </c>
      <c r="Q52" s="62">
        <f t="shared" si="3"/>
        <v>0.46236111111111111</v>
      </c>
    </row>
    <row r="53" spans="2:17" s="63" customFormat="1" ht="34.5" customHeight="1" x14ac:dyDescent="0.25">
      <c r="B53" s="73">
        <v>39.5</v>
      </c>
      <c r="C53" s="61">
        <f t="shared" si="0"/>
        <v>55.099999999999994</v>
      </c>
      <c r="D53" s="187" t="s">
        <v>243</v>
      </c>
      <c r="E53" s="188"/>
      <c r="F53" s="188"/>
      <c r="G53" s="188"/>
      <c r="H53" s="188"/>
      <c r="I53" s="189"/>
      <c r="J53" s="73" t="s">
        <v>291</v>
      </c>
      <c r="K53" s="73" t="s">
        <v>317</v>
      </c>
      <c r="L53" s="73" t="s">
        <v>215</v>
      </c>
      <c r="M53" s="73" t="s">
        <v>310</v>
      </c>
      <c r="N53" s="73"/>
      <c r="O53" s="62">
        <f t="shared" si="1"/>
        <v>0.48250000000000004</v>
      </c>
      <c r="P53" s="62">
        <f t="shared" si="2"/>
        <v>0.47762345679012347</v>
      </c>
      <c r="Q53" s="62">
        <f t="shared" si="3"/>
        <v>0.47152777777777777</v>
      </c>
    </row>
    <row r="54" spans="2:17" s="63" customFormat="1" ht="34.5" customHeight="1" x14ac:dyDescent="0.25">
      <c r="B54" s="73">
        <v>39.700000000000003</v>
      </c>
      <c r="C54" s="61">
        <f t="shared" si="0"/>
        <v>54.899999999999991</v>
      </c>
      <c r="D54" s="187" t="s">
        <v>244</v>
      </c>
      <c r="E54" s="188"/>
      <c r="F54" s="188"/>
      <c r="G54" s="188"/>
      <c r="H54" s="188"/>
      <c r="I54" s="189"/>
      <c r="J54" s="73" t="s">
        <v>292</v>
      </c>
      <c r="K54" s="73" t="s">
        <v>317</v>
      </c>
      <c r="L54" s="73" t="s">
        <v>215</v>
      </c>
      <c r="M54" s="73" t="s">
        <v>310</v>
      </c>
      <c r="N54" s="73"/>
      <c r="O54" s="62">
        <f t="shared" si="1"/>
        <v>0.48283333333333334</v>
      </c>
      <c r="P54" s="62">
        <f t="shared" si="2"/>
        <v>0.47793209876543213</v>
      </c>
      <c r="Q54" s="62">
        <f t="shared" si="3"/>
        <v>0.47180555555555559</v>
      </c>
    </row>
    <row r="55" spans="2:17" s="63" customFormat="1" ht="34.5" customHeight="1" x14ac:dyDescent="0.25">
      <c r="B55" s="73">
        <v>39.9</v>
      </c>
      <c r="C55" s="61">
        <f t="shared" si="0"/>
        <v>54.699999999999996</v>
      </c>
      <c r="D55" s="187" t="s">
        <v>245</v>
      </c>
      <c r="E55" s="188"/>
      <c r="F55" s="188"/>
      <c r="G55" s="188"/>
      <c r="H55" s="188"/>
      <c r="I55" s="189"/>
      <c r="J55" s="74" t="s">
        <v>293</v>
      </c>
      <c r="K55" s="74" t="s">
        <v>214</v>
      </c>
      <c r="L55" s="73"/>
      <c r="M55" s="73"/>
      <c r="N55" s="73"/>
      <c r="O55" s="62">
        <f t="shared" si="1"/>
        <v>0.48316666666666669</v>
      </c>
      <c r="P55" s="62">
        <f t="shared" si="2"/>
        <v>0.47824074074074074</v>
      </c>
      <c r="Q55" s="62">
        <f t="shared" si="3"/>
        <v>0.47208333333333335</v>
      </c>
    </row>
    <row r="56" spans="2:17" s="63" customFormat="1" ht="34.5" customHeight="1" x14ac:dyDescent="0.25">
      <c r="B56" s="74">
        <v>42</v>
      </c>
      <c r="C56" s="61">
        <f t="shared" si="0"/>
        <v>52.599999999999994</v>
      </c>
      <c r="D56" s="193" t="s">
        <v>246</v>
      </c>
      <c r="E56" s="194"/>
      <c r="F56" s="194"/>
      <c r="G56" s="194"/>
      <c r="H56" s="194"/>
      <c r="I56" s="195"/>
      <c r="J56" s="76" t="s">
        <v>216</v>
      </c>
      <c r="K56" s="76" t="s">
        <v>318</v>
      </c>
      <c r="L56" s="73" t="s">
        <v>209</v>
      </c>
      <c r="M56" s="73" t="s">
        <v>311</v>
      </c>
      <c r="N56" s="73"/>
      <c r="O56" s="62">
        <f t="shared" si="1"/>
        <v>0.48666666666666669</v>
      </c>
      <c r="P56" s="62">
        <f t="shared" si="2"/>
        <v>0.48148148148148151</v>
      </c>
      <c r="Q56" s="62">
        <f t="shared" si="3"/>
        <v>0.47500000000000003</v>
      </c>
    </row>
    <row r="57" spans="2:17" s="63" customFormat="1" ht="34.5" customHeight="1" x14ac:dyDescent="0.25">
      <c r="B57" s="73">
        <v>42.7</v>
      </c>
      <c r="C57" s="61">
        <f t="shared" si="0"/>
        <v>51.899999999999991</v>
      </c>
      <c r="D57" s="187" t="s">
        <v>247</v>
      </c>
      <c r="E57" s="188"/>
      <c r="F57" s="188"/>
      <c r="G57" s="188"/>
      <c r="H57" s="188"/>
      <c r="I57" s="189"/>
      <c r="J57" s="73" t="s">
        <v>292</v>
      </c>
      <c r="K57" s="73" t="s">
        <v>288</v>
      </c>
      <c r="L57" s="73" t="s">
        <v>215</v>
      </c>
      <c r="M57" s="73" t="s">
        <v>310</v>
      </c>
      <c r="N57" s="73"/>
      <c r="O57" s="62">
        <f t="shared" si="1"/>
        <v>0.48783333333333334</v>
      </c>
      <c r="P57" s="62">
        <f t="shared" si="2"/>
        <v>0.48256172839506173</v>
      </c>
      <c r="Q57" s="62">
        <f t="shared" si="3"/>
        <v>0.47597222222222224</v>
      </c>
    </row>
    <row r="58" spans="2:17" s="63" customFormat="1" ht="34.5" customHeight="1" x14ac:dyDescent="0.25">
      <c r="B58" s="73">
        <v>46.2</v>
      </c>
      <c r="C58" s="61">
        <f t="shared" si="0"/>
        <v>48.399999999999991</v>
      </c>
      <c r="D58" s="187" t="s">
        <v>248</v>
      </c>
      <c r="E58" s="188"/>
      <c r="F58" s="188"/>
      <c r="G58" s="188"/>
      <c r="H58" s="188"/>
      <c r="I58" s="189"/>
      <c r="J58" s="73" t="s">
        <v>294</v>
      </c>
      <c r="K58" s="73" t="s">
        <v>314</v>
      </c>
      <c r="L58" s="73" t="s">
        <v>313</v>
      </c>
      <c r="M58" s="73" t="s">
        <v>310</v>
      </c>
      <c r="N58" s="73"/>
      <c r="O58" s="62">
        <f t="shared" si="1"/>
        <v>0.4936666666666667</v>
      </c>
      <c r="P58" s="62">
        <f t="shared" si="2"/>
        <v>0.48796296296296299</v>
      </c>
      <c r="Q58" s="62">
        <f t="shared" si="3"/>
        <v>0.48083333333333333</v>
      </c>
    </row>
    <row r="59" spans="2:17" s="63" customFormat="1" ht="34.5" customHeight="1" x14ac:dyDescent="0.25">
      <c r="B59" s="73">
        <v>50.5</v>
      </c>
      <c r="C59" s="61">
        <f t="shared" si="0"/>
        <v>44.099999999999994</v>
      </c>
      <c r="D59" s="187"/>
      <c r="E59" s="188"/>
      <c r="F59" s="188"/>
      <c r="G59" s="188"/>
      <c r="H59" s="188"/>
      <c r="I59" s="189"/>
      <c r="J59" s="74" t="s">
        <v>295</v>
      </c>
      <c r="K59" s="73"/>
      <c r="L59" s="73"/>
      <c r="M59" s="73"/>
      <c r="N59" s="73"/>
      <c r="O59" s="62">
        <f t="shared" si="1"/>
        <v>0.50083333333333335</v>
      </c>
      <c r="P59" s="62">
        <f t="shared" si="2"/>
        <v>0.4945987654320988</v>
      </c>
      <c r="Q59" s="62">
        <f t="shared" si="3"/>
        <v>0.4868055555555556</v>
      </c>
    </row>
    <row r="60" spans="2:17" s="60" customFormat="1" ht="34.5" customHeight="1" x14ac:dyDescent="0.25">
      <c r="B60" s="73">
        <v>51</v>
      </c>
      <c r="C60" s="61">
        <f t="shared" si="0"/>
        <v>43.599999999999994</v>
      </c>
      <c r="D60" s="187" t="s">
        <v>249</v>
      </c>
      <c r="E60" s="188"/>
      <c r="F60" s="188"/>
      <c r="G60" s="188"/>
      <c r="H60" s="188"/>
      <c r="I60" s="189"/>
      <c r="J60" s="73" t="s">
        <v>292</v>
      </c>
      <c r="K60" s="73" t="s">
        <v>288</v>
      </c>
      <c r="L60" s="73" t="s">
        <v>215</v>
      </c>
      <c r="M60" s="73" t="s">
        <v>310</v>
      </c>
      <c r="N60" s="73"/>
      <c r="O60" s="62">
        <f t="shared" si="1"/>
        <v>0.50166666666666671</v>
      </c>
      <c r="P60" s="62">
        <f t="shared" si="2"/>
        <v>0.49537037037037041</v>
      </c>
      <c r="Q60" s="62">
        <f t="shared" si="3"/>
        <v>0.48750000000000004</v>
      </c>
    </row>
    <row r="61" spans="2:17" s="63" customFormat="1" ht="34.5" customHeight="1" x14ac:dyDescent="0.25">
      <c r="B61" s="73">
        <v>51</v>
      </c>
      <c r="C61" s="61">
        <f t="shared" si="0"/>
        <v>43.599999999999994</v>
      </c>
      <c r="D61" s="187" t="s">
        <v>250</v>
      </c>
      <c r="E61" s="188"/>
      <c r="F61" s="188"/>
      <c r="G61" s="188"/>
      <c r="H61" s="188"/>
      <c r="I61" s="189"/>
      <c r="J61" s="73" t="s">
        <v>281</v>
      </c>
      <c r="K61" s="73" t="s">
        <v>288</v>
      </c>
      <c r="L61" s="73" t="s">
        <v>215</v>
      </c>
      <c r="M61" s="73" t="s">
        <v>310</v>
      </c>
      <c r="N61" s="73"/>
      <c r="O61" s="62">
        <f t="shared" si="1"/>
        <v>0.50166666666666671</v>
      </c>
      <c r="P61" s="62">
        <f t="shared" si="2"/>
        <v>0.49537037037037041</v>
      </c>
      <c r="Q61" s="62">
        <f t="shared" si="3"/>
        <v>0.48750000000000004</v>
      </c>
    </row>
    <row r="62" spans="2:17" s="63" customFormat="1" ht="34.5" customHeight="1" x14ac:dyDescent="0.25">
      <c r="B62" s="73">
        <v>60.3</v>
      </c>
      <c r="C62" s="61">
        <f t="shared" si="0"/>
        <v>34.299999999999997</v>
      </c>
      <c r="D62" s="187"/>
      <c r="E62" s="188"/>
      <c r="F62" s="188"/>
      <c r="G62" s="188"/>
      <c r="H62" s="188"/>
      <c r="I62" s="189"/>
      <c r="J62" s="74" t="s">
        <v>296</v>
      </c>
      <c r="K62" s="73"/>
      <c r="L62" s="73"/>
      <c r="M62" s="73"/>
      <c r="N62" s="73"/>
      <c r="O62" s="62">
        <f t="shared" si="1"/>
        <v>0.51716666666666666</v>
      </c>
      <c r="P62" s="62">
        <f t="shared" si="2"/>
        <v>0.50972222222222219</v>
      </c>
      <c r="Q62" s="62">
        <f t="shared" si="3"/>
        <v>0.50041666666666673</v>
      </c>
    </row>
    <row r="63" spans="2:17" s="63" customFormat="1" ht="34.5" customHeight="1" x14ac:dyDescent="0.25">
      <c r="B63" s="73">
        <v>60.5</v>
      </c>
      <c r="C63" s="61">
        <f t="shared" si="0"/>
        <v>34.099999999999994</v>
      </c>
      <c r="D63" s="187" t="s">
        <v>251</v>
      </c>
      <c r="E63" s="188"/>
      <c r="F63" s="188"/>
      <c r="G63" s="188"/>
      <c r="H63" s="188"/>
      <c r="I63" s="189"/>
      <c r="J63" s="73" t="s">
        <v>252</v>
      </c>
      <c r="K63" s="73" t="s">
        <v>288</v>
      </c>
      <c r="L63" s="73" t="s">
        <v>215</v>
      </c>
      <c r="M63" s="73" t="s">
        <v>310</v>
      </c>
      <c r="N63" s="73"/>
      <c r="O63" s="62">
        <f t="shared" si="1"/>
        <v>0.51750000000000007</v>
      </c>
      <c r="P63" s="62">
        <f t="shared" si="2"/>
        <v>0.51003086419753085</v>
      </c>
      <c r="Q63" s="62">
        <f t="shared" si="3"/>
        <v>0.50069444444444444</v>
      </c>
    </row>
    <row r="64" spans="2:17" s="63" customFormat="1" ht="34.5" customHeight="1" x14ac:dyDescent="0.25">
      <c r="B64" s="73">
        <v>60.5</v>
      </c>
      <c r="C64" s="61">
        <f t="shared" si="0"/>
        <v>34.099999999999994</v>
      </c>
      <c r="D64" s="187" t="s">
        <v>252</v>
      </c>
      <c r="E64" s="188"/>
      <c r="F64" s="188"/>
      <c r="G64" s="188"/>
      <c r="H64" s="188"/>
      <c r="I64" s="189"/>
      <c r="J64" s="74" t="s">
        <v>297</v>
      </c>
      <c r="K64" s="74" t="s">
        <v>214</v>
      </c>
      <c r="L64" s="73"/>
      <c r="M64" s="73"/>
      <c r="N64" s="73"/>
      <c r="O64" s="62">
        <f t="shared" si="1"/>
        <v>0.51750000000000007</v>
      </c>
      <c r="P64" s="62">
        <f t="shared" si="2"/>
        <v>0.51003086419753085</v>
      </c>
      <c r="Q64" s="62">
        <f t="shared" si="3"/>
        <v>0.50069444444444444</v>
      </c>
    </row>
    <row r="65" spans="2:17" s="63" customFormat="1" ht="34.5" customHeight="1" x14ac:dyDescent="0.25">
      <c r="B65" s="74">
        <v>64.2</v>
      </c>
      <c r="C65" s="61">
        <f t="shared" si="0"/>
        <v>30.399999999999991</v>
      </c>
      <c r="D65" s="193" t="s">
        <v>253</v>
      </c>
      <c r="E65" s="194"/>
      <c r="F65" s="194"/>
      <c r="G65" s="194"/>
      <c r="H65" s="194"/>
      <c r="I65" s="195"/>
      <c r="J65" s="76" t="s">
        <v>216</v>
      </c>
      <c r="K65" s="76" t="s">
        <v>318</v>
      </c>
      <c r="L65" s="73" t="s">
        <v>209</v>
      </c>
      <c r="M65" s="73" t="s">
        <v>311</v>
      </c>
      <c r="N65" s="73"/>
      <c r="O65" s="62">
        <f t="shared" si="1"/>
        <v>0.52366666666666672</v>
      </c>
      <c r="P65" s="62">
        <f t="shared" si="2"/>
        <v>0.51574074074074072</v>
      </c>
      <c r="Q65" s="62">
        <f t="shared" si="3"/>
        <v>0.50583333333333336</v>
      </c>
    </row>
    <row r="66" spans="2:17" s="63" customFormat="1" ht="34.5" customHeight="1" x14ac:dyDescent="0.25">
      <c r="B66" s="73">
        <v>67.5</v>
      </c>
      <c r="C66" s="61">
        <f t="shared" si="0"/>
        <v>27.099999999999994</v>
      </c>
      <c r="D66" s="187"/>
      <c r="E66" s="188"/>
      <c r="F66" s="188"/>
      <c r="G66" s="188"/>
      <c r="H66" s="188"/>
      <c r="I66" s="189"/>
      <c r="J66" s="73" t="s">
        <v>298</v>
      </c>
      <c r="K66" s="73"/>
      <c r="L66" s="73"/>
      <c r="M66" s="73"/>
      <c r="N66" s="73"/>
      <c r="O66" s="62">
        <f t="shared" si="1"/>
        <v>0.52916666666666667</v>
      </c>
      <c r="P66" s="62">
        <f t="shared" si="2"/>
        <v>0.52083333333333337</v>
      </c>
      <c r="Q66" s="62">
        <f t="shared" si="3"/>
        <v>0.51041666666666674</v>
      </c>
    </row>
    <row r="67" spans="2:17" s="63" customFormat="1" ht="34.5" customHeight="1" x14ac:dyDescent="0.25">
      <c r="B67" s="73">
        <v>67.7</v>
      </c>
      <c r="C67" s="61">
        <f t="shared" si="0"/>
        <v>26.899999999999991</v>
      </c>
      <c r="D67" s="187" t="s">
        <v>254</v>
      </c>
      <c r="E67" s="188"/>
      <c r="F67" s="188"/>
      <c r="G67" s="188"/>
      <c r="H67" s="188"/>
      <c r="I67" s="189"/>
      <c r="J67" s="73" t="s">
        <v>292</v>
      </c>
      <c r="K67" s="73" t="s">
        <v>288</v>
      </c>
      <c r="L67" s="73" t="s">
        <v>209</v>
      </c>
      <c r="M67" s="73" t="s">
        <v>310</v>
      </c>
      <c r="N67" s="73"/>
      <c r="O67" s="62">
        <f t="shared" si="1"/>
        <v>0.52950000000000008</v>
      </c>
      <c r="P67" s="62">
        <f t="shared" si="2"/>
        <v>0.52114197530864204</v>
      </c>
      <c r="Q67" s="62">
        <f t="shared" si="3"/>
        <v>0.51069444444444445</v>
      </c>
    </row>
    <row r="68" spans="2:17" s="63" customFormat="1" ht="34.5" customHeight="1" x14ac:dyDescent="0.25">
      <c r="B68" s="73">
        <v>72.599999999999994</v>
      </c>
      <c r="C68" s="61">
        <f t="shared" si="0"/>
        <v>22</v>
      </c>
      <c r="D68" s="187" t="s">
        <v>255</v>
      </c>
      <c r="E68" s="188"/>
      <c r="F68" s="188"/>
      <c r="G68" s="188"/>
      <c r="H68" s="188"/>
      <c r="I68" s="189"/>
      <c r="J68" s="73" t="s">
        <v>292</v>
      </c>
      <c r="K68" s="73" t="s">
        <v>317</v>
      </c>
      <c r="L68" s="73" t="s">
        <v>209</v>
      </c>
      <c r="M68" s="73" t="s">
        <v>310</v>
      </c>
      <c r="N68" s="73"/>
      <c r="O68" s="62">
        <f t="shared" si="1"/>
        <v>0.53766666666666674</v>
      </c>
      <c r="P68" s="62">
        <f t="shared" si="2"/>
        <v>0.52870370370370368</v>
      </c>
      <c r="Q68" s="62">
        <f t="shared" si="3"/>
        <v>0.51750000000000007</v>
      </c>
    </row>
    <row r="69" spans="2:17" s="63" customFormat="1" ht="34.5" customHeight="1" x14ac:dyDescent="0.25">
      <c r="B69" s="73">
        <v>76.7</v>
      </c>
      <c r="C69" s="61">
        <f t="shared" si="0"/>
        <v>17.899999999999991</v>
      </c>
      <c r="D69" s="187"/>
      <c r="E69" s="188"/>
      <c r="F69" s="188"/>
      <c r="G69" s="188"/>
      <c r="H69" s="188"/>
      <c r="I69" s="189"/>
      <c r="J69" s="74" t="s">
        <v>299</v>
      </c>
      <c r="K69" s="73"/>
      <c r="L69" s="73"/>
      <c r="M69" s="73"/>
      <c r="N69" s="73"/>
      <c r="O69" s="62">
        <f t="shared" si="1"/>
        <v>0.54449999999999998</v>
      </c>
      <c r="P69" s="62">
        <f t="shared" si="2"/>
        <v>0.53503086419753088</v>
      </c>
      <c r="Q69" s="62">
        <f t="shared" si="3"/>
        <v>0.52319444444444452</v>
      </c>
    </row>
    <row r="70" spans="2:17" s="63" customFormat="1" ht="34.5" customHeight="1" x14ac:dyDescent="0.25">
      <c r="B70" s="73">
        <v>76.900000000000006</v>
      </c>
      <c r="C70" s="61">
        <f t="shared" si="0"/>
        <v>17.699999999999989</v>
      </c>
      <c r="D70" s="187" t="s">
        <v>256</v>
      </c>
      <c r="E70" s="188"/>
      <c r="F70" s="188"/>
      <c r="G70" s="188"/>
      <c r="H70" s="188"/>
      <c r="I70" s="189"/>
      <c r="J70" s="74" t="s">
        <v>300</v>
      </c>
      <c r="K70" s="74" t="s">
        <v>214</v>
      </c>
      <c r="L70" s="73"/>
      <c r="M70" s="73"/>
      <c r="N70" s="73"/>
      <c r="O70" s="62">
        <f t="shared" si="1"/>
        <v>0.54483333333333339</v>
      </c>
      <c r="P70" s="62">
        <f t="shared" si="2"/>
        <v>0.53533950617283954</v>
      </c>
      <c r="Q70" s="62">
        <f t="shared" si="3"/>
        <v>0.52347222222222223</v>
      </c>
    </row>
    <row r="71" spans="2:17" s="63" customFormat="1" ht="34.5" customHeight="1" x14ac:dyDescent="0.25">
      <c r="B71" s="74">
        <v>77.3</v>
      </c>
      <c r="C71" s="61">
        <f t="shared" si="0"/>
        <v>17.299999999999997</v>
      </c>
      <c r="D71" s="193" t="s">
        <v>257</v>
      </c>
      <c r="E71" s="194"/>
      <c r="F71" s="194"/>
      <c r="G71" s="194"/>
      <c r="H71" s="194"/>
      <c r="I71" s="195"/>
      <c r="J71" s="76" t="s">
        <v>216</v>
      </c>
      <c r="K71" s="76" t="s">
        <v>217</v>
      </c>
      <c r="L71" s="73" t="s">
        <v>209</v>
      </c>
      <c r="M71" s="73" t="s">
        <v>311</v>
      </c>
      <c r="N71" s="73"/>
      <c r="O71" s="62">
        <f t="shared" si="1"/>
        <v>0.54549999999999998</v>
      </c>
      <c r="P71" s="62">
        <f t="shared" si="2"/>
        <v>0.53595679012345676</v>
      </c>
      <c r="Q71" s="62">
        <f t="shared" si="3"/>
        <v>0.52402777777777776</v>
      </c>
    </row>
    <row r="72" spans="2:17" s="63" customFormat="1" ht="34.5" customHeight="1" x14ac:dyDescent="0.25">
      <c r="B72" s="73">
        <v>77.400000000000006</v>
      </c>
      <c r="C72" s="61">
        <f t="shared" si="0"/>
        <v>17.199999999999989</v>
      </c>
      <c r="D72" s="187" t="s">
        <v>258</v>
      </c>
      <c r="E72" s="188"/>
      <c r="F72" s="188"/>
      <c r="G72" s="188"/>
      <c r="H72" s="188"/>
      <c r="I72" s="189"/>
      <c r="J72" s="73" t="s">
        <v>291</v>
      </c>
      <c r="K72" s="73" t="s">
        <v>314</v>
      </c>
      <c r="L72" s="73" t="s">
        <v>209</v>
      </c>
      <c r="M72" s="73" t="s">
        <v>310</v>
      </c>
      <c r="N72" s="73"/>
      <c r="O72" s="62">
        <f t="shared" si="1"/>
        <v>0.54566666666666674</v>
      </c>
      <c r="P72" s="62">
        <f t="shared" si="2"/>
        <v>0.53611111111111109</v>
      </c>
      <c r="Q72" s="62">
        <f t="shared" si="3"/>
        <v>0.52416666666666667</v>
      </c>
    </row>
    <row r="73" spans="2:17" s="63" customFormat="1" ht="34.5" customHeight="1" x14ac:dyDescent="0.25">
      <c r="B73" s="73">
        <v>77.5</v>
      </c>
      <c r="C73" s="61">
        <f t="shared" si="0"/>
        <v>17.099999999999994</v>
      </c>
      <c r="D73" s="187" t="s">
        <v>259</v>
      </c>
      <c r="E73" s="188"/>
      <c r="F73" s="188"/>
      <c r="G73" s="188"/>
      <c r="H73" s="188"/>
      <c r="I73" s="189"/>
      <c r="J73" s="73" t="s">
        <v>301</v>
      </c>
      <c r="K73" s="73" t="s">
        <v>314</v>
      </c>
      <c r="L73" s="73" t="s">
        <v>215</v>
      </c>
      <c r="M73" s="73"/>
      <c r="N73" s="73"/>
      <c r="O73" s="62">
        <f t="shared" si="1"/>
        <v>0.54583333333333339</v>
      </c>
      <c r="P73" s="62">
        <f t="shared" si="2"/>
        <v>0.53626543209876543</v>
      </c>
      <c r="Q73" s="62">
        <f t="shared" si="3"/>
        <v>0.52430555555555558</v>
      </c>
    </row>
    <row r="74" spans="2:17" s="63" customFormat="1" ht="34.5" customHeight="1" x14ac:dyDescent="0.25">
      <c r="B74" s="73">
        <v>77.7</v>
      </c>
      <c r="C74" s="61">
        <f t="shared" si="0"/>
        <v>16.899999999999991</v>
      </c>
      <c r="D74" s="187" t="s">
        <v>260</v>
      </c>
      <c r="E74" s="188"/>
      <c r="F74" s="188"/>
      <c r="G74" s="188"/>
      <c r="H74" s="188"/>
      <c r="I74" s="189"/>
      <c r="J74" s="73" t="s">
        <v>291</v>
      </c>
      <c r="K74" s="73" t="s">
        <v>317</v>
      </c>
      <c r="L74" s="73" t="s">
        <v>215</v>
      </c>
      <c r="M74" s="73" t="s">
        <v>310</v>
      </c>
      <c r="N74" s="73"/>
      <c r="O74" s="62">
        <f t="shared" si="1"/>
        <v>0.54616666666666669</v>
      </c>
      <c r="P74" s="62">
        <f t="shared" si="2"/>
        <v>0.53657407407407409</v>
      </c>
      <c r="Q74" s="62">
        <f t="shared" si="3"/>
        <v>0.5245833333333334</v>
      </c>
    </row>
    <row r="75" spans="2:17" s="63" customFormat="1" ht="34.5" customHeight="1" x14ac:dyDescent="0.25">
      <c r="B75" s="73">
        <v>77.8</v>
      </c>
      <c r="C75" s="61">
        <f t="shared" si="0"/>
        <v>16.799999999999997</v>
      </c>
      <c r="D75" s="187" t="s">
        <v>261</v>
      </c>
      <c r="E75" s="188"/>
      <c r="F75" s="188"/>
      <c r="G75" s="188"/>
      <c r="H75" s="188"/>
      <c r="I75" s="189"/>
      <c r="J75" s="73" t="s">
        <v>291</v>
      </c>
      <c r="K75" s="73" t="s">
        <v>317</v>
      </c>
      <c r="L75" s="73" t="s">
        <v>215</v>
      </c>
      <c r="M75" s="73" t="s">
        <v>310</v>
      </c>
      <c r="N75" s="73"/>
      <c r="O75" s="62">
        <f t="shared" si="1"/>
        <v>0.54633333333333334</v>
      </c>
      <c r="P75" s="62">
        <f t="shared" si="2"/>
        <v>0.53672839506172842</v>
      </c>
      <c r="Q75" s="62">
        <f t="shared" si="3"/>
        <v>0.5247222222222222</v>
      </c>
    </row>
    <row r="76" spans="2:17" s="63" customFormat="1" ht="34.5" customHeight="1" x14ac:dyDescent="0.25">
      <c r="B76" s="73">
        <v>81.3</v>
      </c>
      <c r="C76" s="61">
        <f t="shared" si="0"/>
        <v>13.299999999999997</v>
      </c>
      <c r="D76" s="187"/>
      <c r="E76" s="188"/>
      <c r="F76" s="188"/>
      <c r="G76" s="188"/>
      <c r="H76" s="188"/>
      <c r="I76" s="189"/>
      <c r="J76" s="73" t="s">
        <v>302</v>
      </c>
      <c r="K76" s="79" t="s">
        <v>319</v>
      </c>
      <c r="L76" s="73"/>
      <c r="M76" s="73"/>
      <c r="N76" s="73"/>
      <c r="O76" s="62">
        <f t="shared" si="1"/>
        <v>0.55216666666666669</v>
      </c>
      <c r="P76" s="62">
        <f t="shared" si="2"/>
        <v>0.54212962962962963</v>
      </c>
      <c r="Q76" s="62">
        <f t="shared" si="3"/>
        <v>0.52958333333333329</v>
      </c>
    </row>
    <row r="77" spans="2:17" s="63" customFormat="1" ht="34.5" customHeight="1" x14ac:dyDescent="0.25">
      <c r="B77" s="73">
        <v>82.1</v>
      </c>
      <c r="C77" s="61">
        <f t="shared" si="0"/>
        <v>12.5</v>
      </c>
      <c r="D77" s="187" t="s">
        <v>262</v>
      </c>
      <c r="E77" s="188"/>
      <c r="F77" s="188"/>
      <c r="G77" s="188"/>
      <c r="H77" s="188"/>
      <c r="I77" s="189"/>
      <c r="J77" s="73"/>
      <c r="K77" s="73"/>
      <c r="L77" s="73"/>
      <c r="M77" s="73"/>
      <c r="N77" s="73"/>
      <c r="O77" s="62">
        <f t="shared" si="1"/>
        <v>0.55349999999999999</v>
      </c>
      <c r="P77" s="62">
        <f t="shared" si="2"/>
        <v>0.54336419753086429</v>
      </c>
      <c r="Q77" s="62">
        <f t="shared" si="3"/>
        <v>0.53069444444444447</v>
      </c>
    </row>
    <row r="78" spans="2:17" s="60" customFormat="1" ht="34.5" customHeight="1" x14ac:dyDescent="0.25">
      <c r="B78" s="73">
        <v>82.15</v>
      </c>
      <c r="C78" s="61">
        <f t="shared" si="0"/>
        <v>12.449999999999989</v>
      </c>
      <c r="D78" s="187" t="s">
        <v>263</v>
      </c>
      <c r="E78" s="188"/>
      <c r="F78" s="188"/>
      <c r="G78" s="188"/>
      <c r="H78" s="188"/>
      <c r="I78" s="189"/>
      <c r="J78" s="73"/>
      <c r="K78" s="73"/>
      <c r="L78" s="73"/>
      <c r="M78" s="73"/>
      <c r="N78" s="73"/>
      <c r="O78" s="62">
        <f t="shared" si="1"/>
        <v>0.55358333333333332</v>
      </c>
      <c r="P78" s="62">
        <f t="shared" si="2"/>
        <v>0.5434413580246914</v>
      </c>
      <c r="Q78" s="62">
        <f t="shared" si="3"/>
        <v>0.53076388888888892</v>
      </c>
    </row>
    <row r="79" spans="2:17" s="63" customFormat="1" ht="34.5" customHeight="1" x14ac:dyDescent="0.25">
      <c r="B79" s="73">
        <v>82.1</v>
      </c>
      <c r="C79" s="61">
        <f t="shared" si="0"/>
        <v>12.5</v>
      </c>
      <c r="D79" s="187" t="s">
        <v>264</v>
      </c>
      <c r="E79" s="188"/>
      <c r="F79" s="188"/>
      <c r="G79" s="188"/>
      <c r="H79" s="188"/>
      <c r="I79" s="189"/>
      <c r="J79" s="73" t="s">
        <v>291</v>
      </c>
      <c r="K79" s="80" t="s">
        <v>317</v>
      </c>
      <c r="L79" s="73" t="s">
        <v>215</v>
      </c>
      <c r="M79" s="73" t="s">
        <v>310</v>
      </c>
      <c r="N79" s="73"/>
      <c r="O79" s="62">
        <f t="shared" si="1"/>
        <v>0.55349999999999999</v>
      </c>
      <c r="P79" s="62">
        <f t="shared" si="2"/>
        <v>0.54336419753086429</v>
      </c>
      <c r="Q79" s="62">
        <f t="shared" si="3"/>
        <v>0.53069444444444447</v>
      </c>
    </row>
    <row r="80" spans="2:17" s="63" customFormat="1" ht="34.5" customHeight="1" x14ac:dyDescent="0.25">
      <c r="B80" s="73">
        <v>82.6</v>
      </c>
      <c r="C80" s="61">
        <f t="shared" si="0"/>
        <v>12</v>
      </c>
      <c r="D80" s="187"/>
      <c r="E80" s="188"/>
      <c r="F80" s="188"/>
      <c r="G80" s="188"/>
      <c r="H80" s="188"/>
      <c r="I80" s="189"/>
      <c r="J80" s="74" t="s">
        <v>303</v>
      </c>
      <c r="K80" s="73"/>
      <c r="L80" s="73"/>
      <c r="M80" s="73"/>
      <c r="N80" s="73"/>
      <c r="O80" s="62">
        <f t="shared" si="1"/>
        <v>0.55433333333333334</v>
      </c>
      <c r="P80" s="62">
        <f t="shared" si="2"/>
        <v>0.54413580246913584</v>
      </c>
      <c r="Q80" s="62">
        <f t="shared" si="3"/>
        <v>0.53138888888888891</v>
      </c>
    </row>
    <row r="81" spans="2:17" s="63" customFormat="1" ht="34.5" customHeight="1" x14ac:dyDescent="0.25">
      <c r="B81" s="73">
        <v>82.8</v>
      </c>
      <c r="C81" s="61">
        <f t="shared" si="0"/>
        <v>11.799999999999997</v>
      </c>
      <c r="D81" s="187" t="s">
        <v>232</v>
      </c>
      <c r="E81" s="188"/>
      <c r="F81" s="188"/>
      <c r="G81" s="188"/>
      <c r="H81" s="188"/>
      <c r="I81" s="189"/>
      <c r="J81" s="73"/>
      <c r="K81" s="73" t="s">
        <v>314</v>
      </c>
      <c r="L81" s="73" t="s">
        <v>313</v>
      </c>
      <c r="M81" s="73" t="s">
        <v>320</v>
      </c>
      <c r="N81" s="73"/>
      <c r="O81" s="62">
        <f t="shared" si="1"/>
        <v>0.55466666666666664</v>
      </c>
      <c r="P81" s="62">
        <f t="shared" si="2"/>
        <v>0.54444444444444451</v>
      </c>
      <c r="Q81" s="62">
        <f t="shared" si="3"/>
        <v>0.53166666666666673</v>
      </c>
    </row>
    <row r="82" spans="2:17" s="63" customFormat="1" ht="34.5" customHeight="1" x14ac:dyDescent="0.25">
      <c r="B82" s="73">
        <v>82.8</v>
      </c>
      <c r="C82" s="61">
        <f t="shared" ref="C82:C98" si="4">IF(B82&gt;0,$C$17-B82,"")</f>
        <v>11.799999999999997</v>
      </c>
      <c r="D82" s="187" t="s">
        <v>265</v>
      </c>
      <c r="E82" s="188"/>
      <c r="F82" s="188"/>
      <c r="G82" s="188"/>
      <c r="H82" s="188"/>
      <c r="I82" s="189"/>
      <c r="J82" s="73" t="s">
        <v>292</v>
      </c>
      <c r="K82" s="73" t="s">
        <v>288</v>
      </c>
      <c r="L82" s="73" t="s">
        <v>313</v>
      </c>
      <c r="M82" s="73" t="s">
        <v>310</v>
      </c>
      <c r="N82" s="73"/>
      <c r="O82" s="62">
        <f t="shared" si="1"/>
        <v>0.55466666666666664</v>
      </c>
      <c r="P82" s="62">
        <f t="shared" si="2"/>
        <v>0.54444444444444451</v>
      </c>
      <c r="Q82" s="62">
        <f t="shared" si="3"/>
        <v>0.53166666666666673</v>
      </c>
    </row>
    <row r="83" spans="2:17" s="63" customFormat="1" ht="34.5" customHeight="1" x14ac:dyDescent="0.25">
      <c r="B83" s="73">
        <v>82.9</v>
      </c>
      <c r="C83" s="61">
        <f t="shared" si="4"/>
        <v>11.699999999999989</v>
      </c>
      <c r="D83" s="187" t="s">
        <v>266</v>
      </c>
      <c r="E83" s="188"/>
      <c r="F83" s="188"/>
      <c r="G83" s="188"/>
      <c r="H83" s="188"/>
      <c r="I83" s="189"/>
      <c r="J83" s="73" t="s">
        <v>211</v>
      </c>
      <c r="K83" s="73" t="s">
        <v>212</v>
      </c>
      <c r="L83" s="73" t="s">
        <v>313</v>
      </c>
      <c r="M83" s="73" t="s">
        <v>310</v>
      </c>
      <c r="N83" s="73"/>
      <c r="O83" s="62">
        <f t="shared" ref="O83:O98" si="5">IF($B83&gt;0,(($B83/$E$9*60)/1440)+$O$17,"")</f>
        <v>0.55483333333333329</v>
      </c>
      <c r="P83" s="62">
        <f t="shared" ref="P83:P98" si="6">IF($B83&gt;0,(($B83/$F$9*60)/1440)+$P$17,"")</f>
        <v>0.54459876543209873</v>
      </c>
      <c r="Q83" s="62">
        <f t="shared" ref="Q83:Q98" si="7">IF($B83&gt;0,(($B83/$G$9*60)/1440)+$Q$17,"")</f>
        <v>0.53180555555555564</v>
      </c>
    </row>
    <row r="84" spans="2:17" s="63" customFormat="1" ht="34.5" customHeight="1" x14ac:dyDescent="0.25">
      <c r="B84" s="73">
        <v>83.5</v>
      </c>
      <c r="C84" s="61">
        <f t="shared" si="4"/>
        <v>11.099999999999994</v>
      </c>
      <c r="D84" s="187" t="s">
        <v>267</v>
      </c>
      <c r="E84" s="188"/>
      <c r="F84" s="188"/>
      <c r="G84" s="188"/>
      <c r="H84" s="188"/>
      <c r="I84" s="189"/>
      <c r="J84" s="74" t="s">
        <v>304</v>
      </c>
      <c r="K84" s="74" t="s">
        <v>214</v>
      </c>
      <c r="L84" s="73"/>
      <c r="M84" s="73"/>
      <c r="N84" s="73"/>
      <c r="O84" s="62">
        <f t="shared" si="5"/>
        <v>0.5558333333333334</v>
      </c>
      <c r="P84" s="62">
        <f t="shared" si="6"/>
        <v>0.54552469135802473</v>
      </c>
      <c r="Q84" s="62">
        <f t="shared" si="7"/>
        <v>0.53263888888888888</v>
      </c>
    </row>
    <row r="85" spans="2:17" s="63" customFormat="1" ht="34.5" customHeight="1" x14ac:dyDescent="0.25">
      <c r="B85" s="74">
        <v>84.2</v>
      </c>
      <c r="C85" s="61">
        <f t="shared" si="4"/>
        <v>10.399999999999991</v>
      </c>
      <c r="D85" s="193" t="s">
        <v>268</v>
      </c>
      <c r="E85" s="194"/>
      <c r="F85" s="194"/>
      <c r="G85" s="194"/>
      <c r="H85" s="194"/>
      <c r="I85" s="195"/>
      <c r="J85" s="76" t="s">
        <v>216</v>
      </c>
      <c r="K85" s="76" t="s">
        <v>217</v>
      </c>
      <c r="L85" s="73" t="s">
        <v>209</v>
      </c>
      <c r="M85" s="73" t="s">
        <v>311</v>
      </c>
      <c r="N85" s="73"/>
      <c r="O85" s="62">
        <f t="shared" si="5"/>
        <v>0.55700000000000005</v>
      </c>
      <c r="P85" s="62">
        <f t="shared" si="6"/>
        <v>0.54660493827160495</v>
      </c>
      <c r="Q85" s="62">
        <f t="shared" si="7"/>
        <v>0.53361111111111115</v>
      </c>
    </row>
    <row r="86" spans="2:17" s="63" customFormat="1" ht="34.5" customHeight="1" x14ac:dyDescent="0.25">
      <c r="B86" s="73">
        <v>87.4</v>
      </c>
      <c r="C86" s="61">
        <f t="shared" si="4"/>
        <v>7.1999999999999886</v>
      </c>
      <c r="D86" s="187" t="s">
        <v>269</v>
      </c>
      <c r="E86" s="188"/>
      <c r="F86" s="188"/>
      <c r="G86" s="188"/>
      <c r="H86" s="188"/>
      <c r="I86" s="189"/>
      <c r="J86" s="73" t="s">
        <v>292</v>
      </c>
      <c r="K86" s="73" t="s">
        <v>317</v>
      </c>
      <c r="L86" s="73" t="s">
        <v>215</v>
      </c>
      <c r="M86" s="73" t="s">
        <v>310</v>
      </c>
      <c r="N86" s="73"/>
      <c r="O86" s="62">
        <f t="shared" si="5"/>
        <v>0.56233333333333335</v>
      </c>
      <c r="P86" s="62">
        <f t="shared" si="6"/>
        <v>0.55154320987654326</v>
      </c>
      <c r="Q86" s="62">
        <f t="shared" si="7"/>
        <v>0.53805555555555562</v>
      </c>
    </row>
    <row r="87" spans="2:17" s="63" customFormat="1" ht="34.5" customHeight="1" x14ac:dyDescent="0.25">
      <c r="B87" s="73">
        <v>88.1</v>
      </c>
      <c r="C87" s="61">
        <f t="shared" si="4"/>
        <v>6.5</v>
      </c>
      <c r="D87" s="187"/>
      <c r="E87" s="188"/>
      <c r="F87" s="188"/>
      <c r="G87" s="188"/>
      <c r="H87" s="188"/>
      <c r="I87" s="189"/>
      <c r="J87" s="74" t="s">
        <v>305</v>
      </c>
      <c r="K87" s="73"/>
      <c r="L87" s="73"/>
      <c r="M87" s="73"/>
      <c r="N87" s="73"/>
      <c r="O87" s="62">
        <f t="shared" si="5"/>
        <v>0.5635</v>
      </c>
      <c r="P87" s="62">
        <f t="shared" si="6"/>
        <v>0.55262345679012348</v>
      </c>
      <c r="Q87" s="62">
        <f t="shared" si="7"/>
        <v>0.53902777777777777</v>
      </c>
    </row>
    <row r="88" spans="2:17" s="63" customFormat="1" ht="34.5" customHeight="1" x14ac:dyDescent="0.25">
      <c r="B88" s="73">
        <v>88.35</v>
      </c>
      <c r="C88" s="61">
        <f t="shared" si="4"/>
        <v>6.25</v>
      </c>
      <c r="D88" s="187" t="s">
        <v>270</v>
      </c>
      <c r="E88" s="188"/>
      <c r="F88" s="188"/>
      <c r="G88" s="188"/>
      <c r="H88" s="188"/>
      <c r="I88" s="189"/>
      <c r="J88" s="73"/>
      <c r="K88" s="73"/>
      <c r="L88" s="73"/>
      <c r="M88" s="73"/>
      <c r="N88" s="73"/>
      <c r="O88" s="62">
        <f t="shared" si="5"/>
        <v>0.56391666666666662</v>
      </c>
      <c r="P88" s="62">
        <f t="shared" si="6"/>
        <v>0.55300925925925926</v>
      </c>
      <c r="Q88" s="62">
        <f t="shared" si="7"/>
        <v>0.53937500000000005</v>
      </c>
    </row>
    <row r="89" spans="2:17" s="63" customFormat="1" ht="34.5" customHeight="1" x14ac:dyDescent="0.25">
      <c r="B89" s="73">
        <v>88.9</v>
      </c>
      <c r="C89" s="61">
        <f t="shared" si="4"/>
        <v>5.6999999999999886</v>
      </c>
      <c r="D89" s="187" t="s">
        <v>271</v>
      </c>
      <c r="E89" s="188"/>
      <c r="F89" s="188"/>
      <c r="G89" s="188"/>
      <c r="H89" s="188"/>
      <c r="I89" s="189"/>
      <c r="J89" s="73" t="s">
        <v>211</v>
      </c>
      <c r="K89" s="73" t="s">
        <v>307</v>
      </c>
      <c r="L89" s="73" t="s">
        <v>209</v>
      </c>
      <c r="M89" s="73" t="s">
        <v>310</v>
      </c>
      <c r="N89" s="73"/>
      <c r="O89" s="62">
        <f t="shared" si="5"/>
        <v>0.5648333333333333</v>
      </c>
      <c r="P89" s="62">
        <f t="shared" si="6"/>
        <v>0.55385802469135803</v>
      </c>
      <c r="Q89" s="62">
        <f t="shared" si="7"/>
        <v>0.54013888888888895</v>
      </c>
    </row>
    <row r="90" spans="2:17" s="63" customFormat="1" ht="34.5" customHeight="1" x14ac:dyDescent="0.25">
      <c r="B90" s="73">
        <v>89.9</v>
      </c>
      <c r="C90" s="61">
        <f t="shared" si="4"/>
        <v>4.6999999999999886</v>
      </c>
      <c r="D90" s="187" t="s">
        <v>272</v>
      </c>
      <c r="E90" s="188"/>
      <c r="F90" s="188"/>
      <c r="G90" s="188"/>
      <c r="H90" s="188"/>
      <c r="I90" s="189"/>
      <c r="J90" s="73" t="s">
        <v>211</v>
      </c>
      <c r="K90" s="73" t="s">
        <v>212</v>
      </c>
      <c r="L90" s="73" t="s">
        <v>209</v>
      </c>
      <c r="M90" s="73" t="s">
        <v>213</v>
      </c>
      <c r="N90" s="73" t="s">
        <v>321</v>
      </c>
      <c r="O90" s="62">
        <f t="shared" si="5"/>
        <v>0.5665</v>
      </c>
      <c r="P90" s="62">
        <f t="shared" si="6"/>
        <v>0.55540123456790125</v>
      </c>
      <c r="Q90" s="62">
        <f t="shared" si="7"/>
        <v>0.54152777777777783</v>
      </c>
    </row>
    <row r="91" spans="2:17" s="63" customFormat="1" ht="34.5" customHeight="1" x14ac:dyDescent="0.25">
      <c r="B91" s="73">
        <v>91.45</v>
      </c>
      <c r="C91" s="61">
        <f t="shared" si="4"/>
        <v>3.1499999999999915</v>
      </c>
      <c r="D91" s="187" t="s">
        <v>273</v>
      </c>
      <c r="E91" s="188"/>
      <c r="F91" s="188"/>
      <c r="G91" s="188"/>
      <c r="H91" s="188"/>
      <c r="I91" s="189"/>
      <c r="J91" s="74"/>
      <c r="K91" s="74"/>
      <c r="L91" s="73"/>
      <c r="M91" s="73"/>
      <c r="N91" s="73"/>
      <c r="O91" s="62">
        <f t="shared" si="5"/>
        <v>0.56908333333333339</v>
      </c>
      <c r="P91" s="62">
        <f t="shared" si="6"/>
        <v>0.55779320987654324</v>
      </c>
      <c r="Q91" s="62">
        <f t="shared" si="7"/>
        <v>0.54368055555555561</v>
      </c>
    </row>
    <row r="92" spans="2:17" s="63" customFormat="1" ht="34.5" customHeight="1" x14ac:dyDescent="0.25">
      <c r="B92" s="73">
        <v>93.951325439999991</v>
      </c>
      <c r="C92" s="61">
        <f t="shared" si="4"/>
        <v>0.64867456000000345</v>
      </c>
      <c r="D92" s="187" t="s">
        <v>274</v>
      </c>
      <c r="E92" s="188"/>
      <c r="F92" s="188"/>
      <c r="G92" s="188"/>
      <c r="H92" s="188"/>
      <c r="I92" s="189"/>
      <c r="J92" s="73"/>
      <c r="K92" s="73"/>
      <c r="L92" s="73"/>
      <c r="M92" s="73"/>
      <c r="N92" s="73"/>
      <c r="O92" s="62">
        <f t="shared" si="5"/>
        <v>0.57325220906666663</v>
      </c>
      <c r="P92" s="62">
        <f t="shared" si="6"/>
        <v>0.56165328000000003</v>
      </c>
      <c r="Q92" s="62">
        <f t="shared" si="7"/>
        <v>0.5471546186666667</v>
      </c>
    </row>
    <row r="93" spans="2:17" s="63" customFormat="1" ht="34.5" customHeight="1" x14ac:dyDescent="0.25">
      <c r="B93" s="73">
        <v>94.26201103999999</v>
      </c>
      <c r="C93" s="61">
        <f t="shared" si="4"/>
        <v>0.33798896000000411</v>
      </c>
      <c r="D93" s="187" t="s">
        <v>275</v>
      </c>
      <c r="E93" s="188"/>
      <c r="F93" s="188"/>
      <c r="G93" s="188"/>
      <c r="H93" s="188"/>
      <c r="I93" s="189"/>
      <c r="J93" s="74"/>
      <c r="K93" s="74"/>
      <c r="L93" s="73"/>
      <c r="M93" s="73"/>
      <c r="N93" s="73"/>
      <c r="O93" s="62">
        <f t="shared" si="5"/>
        <v>0.57377001839999997</v>
      </c>
      <c r="P93" s="62">
        <f t="shared" si="6"/>
        <v>0.56213273308641976</v>
      </c>
      <c r="Q93" s="62">
        <f t="shared" si="7"/>
        <v>0.54758612644444449</v>
      </c>
    </row>
    <row r="94" spans="2:17" s="60" customFormat="1" ht="34.5" customHeight="1" x14ac:dyDescent="0.25">
      <c r="B94" s="73">
        <v>94.448422399999998</v>
      </c>
      <c r="C94" s="61">
        <f t="shared" si="4"/>
        <v>0.15157759999999598</v>
      </c>
      <c r="D94" s="187" t="s">
        <v>276</v>
      </c>
      <c r="E94" s="188"/>
      <c r="F94" s="188"/>
      <c r="G94" s="188"/>
      <c r="H94" s="188"/>
      <c r="I94" s="189"/>
      <c r="J94" s="73"/>
      <c r="K94" s="73"/>
      <c r="L94" s="73"/>
      <c r="M94" s="73"/>
      <c r="N94" s="73"/>
      <c r="O94" s="62">
        <f t="shared" si="5"/>
        <v>0.574080704</v>
      </c>
      <c r="P94" s="62">
        <f t="shared" si="6"/>
        <v>0.56242040493827161</v>
      </c>
      <c r="Q94" s="62">
        <f t="shared" si="7"/>
        <v>0.54784503111111116</v>
      </c>
    </row>
    <row r="95" spans="2:17" s="63" customFormat="1" ht="34.5" customHeight="1" x14ac:dyDescent="0.25">
      <c r="B95" s="73">
        <v>94.5</v>
      </c>
      <c r="C95" s="61">
        <f t="shared" si="4"/>
        <v>9.9999999999994316E-2</v>
      </c>
      <c r="D95" s="187" t="s">
        <v>277</v>
      </c>
      <c r="E95" s="188"/>
      <c r="F95" s="188"/>
      <c r="G95" s="188"/>
      <c r="H95" s="188"/>
      <c r="I95" s="189"/>
      <c r="J95" s="73" t="s">
        <v>211</v>
      </c>
      <c r="K95" s="73" t="s">
        <v>212</v>
      </c>
      <c r="L95" s="73" t="s">
        <v>313</v>
      </c>
      <c r="M95" s="73" t="s">
        <v>213</v>
      </c>
      <c r="N95" s="73"/>
      <c r="O95" s="62">
        <f t="shared" si="5"/>
        <v>0.57416666666666671</v>
      </c>
      <c r="P95" s="62">
        <f t="shared" si="6"/>
        <v>0.5625</v>
      </c>
      <c r="Q95" s="62">
        <f t="shared" si="7"/>
        <v>0.54791666666666672</v>
      </c>
    </row>
    <row r="96" spans="2:17" s="63" customFormat="1" ht="34.5" customHeight="1" x14ac:dyDescent="0.25">
      <c r="B96" s="73">
        <v>94.510559520000001</v>
      </c>
      <c r="C96" s="61">
        <f t="shared" si="4"/>
        <v>8.9440479999993272E-2</v>
      </c>
      <c r="D96" s="187" t="s">
        <v>278</v>
      </c>
      <c r="E96" s="188"/>
      <c r="F96" s="188"/>
      <c r="G96" s="188"/>
      <c r="H96" s="188"/>
      <c r="I96" s="189"/>
      <c r="J96" s="74"/>
      <c r="K96" s="74"/>
      <c r="L96" s="73"/>
      <c r="M96" s="73"/>
      <c r="N96" s="73"/>
      <c r="O96" s="62">
        <f t="shared" si="5"/>
        <v>0.57418426586666671</v>
      </c>
      <c r="P96" s="62">
        <f t="shared" si="6"/>
        <v>0.5625162955555556</v>
      </c>
      <c r="Q96" s="62">
        <f t="shared" si="7"/>
        <v>0.54793133266666671</v>
      </c>
    </row>
    <row r="97" spans="2:17" s="63" customFormat="1" ht="34.5" customHeight="1" x14ac:dyDescent="0.25">
      <c r="B97" s="73">
        <v>94.541628079999981</v>
      </c>
      <c r="C97" s="61">
        <f t="shared" si="4"/>
        <v>5.8371920000013233E-2</v>
      </c>
      <c r="D97" s="187" t="s">
        <v>279</v>
      </c>
      <c r="E97" s="188"/>
      <c r="F97" s="188"/>
      <c r="G97" s="188"/>
      <c r="H97" s="188"/>
      <c r="I97" s="189"/>
      <c r="J97" s="73"/>
      <c r="K97" s="73"/>
      <c r="L97" s="73"/>
      <c r="M97" s="73"/>
      <c r="N97" s="73"/>
      <c r="O97" s="62">
        <f t="shared" si="5"/>
        <v>0.57423604679999996</v>
      </c>
      <c r="P97" s="62">
        <f t="shared" si="6"/>
        <v>0.56256424086419754</v>
      </c>
      <c r="Q97" s="62">
        <f t="shared" si="7"/>
        <v>0.54797448344444444</v>
      </c>
    </row>
    <row r="98" spans="2:17" s="63" customFormat="1" ht="34.5" customHeight="1" x14ac:dyDescent="0.25">
      <c r="B98" s="74">
        <v>94.6</v>
      </c>
      <c r="C98" s="61">
        <f t="shared" si="4"/>
        <v>0</v>
      </c>
      <c r="D98" s="190" t="s">
        <v>280</v>
      </c>
      <c r="E98" s="191"/>
      <c r="F98" s="191"/>
      <c r="G98" s="191"/>
      <c r="H98" s="191"/>
      <c r="I98" s="192"/>
      <c r="J98" s="74" t="s">
        <v>306</v>
      </c>
      <c r="K98" s="74" t="s">
        <v>322</v>
      </c>
      <c r="L98" s="73" t="s">
        <v>215</v>
      </c>
      <c r="M98" s="73" t="s">
        <v>323</v>
      </c>
      <c r="N98" s="73"/>
      <c r="O98" s="62">
        <f t="shared" si="5"/>
        <v>0.57433333333333336</v>
      </c>
      <c r="P98" s="62">
        <f t="shared" si="6"/>
        <v>0.56265432098765433</v>
      </c>
      <c r="Q98" s="62">
        <f t="shared" si="7"/>
        <v>0.54805555555555552</v>
      </c>
    </row>
    <row r="99" spans="2:17" ht="34.5" customHeight="1" x14ac:dyDescent="0.2">
      <c r="F99" s="38"/>
      <c r="G99" s="38"/>
      <c r="I99" s="37"/>
      <c r="J99" s="37"/>
    </row>
    <row r="100" spans="2:17" ht="34.5" customHeight="1" x14ac:dyDescent="0.2">
      <c r="F100" s="38"/>
      <c r="G100" s="38"/>
      <c r="I100" s="37"/>
      <c r="J100" s="37"/>
    </row>
    <row r="101" spans="2:17" ht="34.5" customHeight="1" x14ac:dyDescent="0.2">
      <c r="F101" s="38"/>
      <c r="G101" s="38"/>
      <c r="I101" s="37"/>
      <c r="J101" s="37"/>
      <c r="O101" s="64"/>
      <c r="P101" s="64"/>
      <c r="Q101" s="64"/>
    </row>
    <row r="102" spans="2:17" x14ac:dyDescent="0.2">
      <c r="F102" s="38"/>
      <c r="G102" s="38"/>
      <c r="I102" s="37"/>
      <c r="J102" s="37"/>
    </row>
    <row r="103" spans="2:17" x14ac:dyDescent="0.2">
      <c r="F103" s="38"/>
      <c r="G103" s="38"/>
      <c r="I103" s="37"/>
      <c r="J103" s="37"/>
    </row>
  </sheetData>
  <mergeCells count="105">
    <mergeCell ref="B5:C5"/>
    <mergeCell ref="E5:F5"/>
    <mergeCell ref="B6:C6"/>
    <mergeCell ref="E6:F6"/>
    <mergeCell ref="B7:C7"/>
    <mergeCell ref="E7:F7"/>
    <mergeCell ref="B2:C2"/>
    <mergeCell ref="E2:L2"/>
    <mergeCell ref="B3:C3"/>
    <mergeCell ref="E3:L3"/>
    <mergeCell ref="B4:C4"/>
    <mergeCell ref="E4:F4"/>
    <mergeCell ref="D19:I19"/>
    <mergeCell ref="D20:I20"/>
    <mergeCell ref="D21:I21"/>
    <mergeCell ref="B15:C15"/>
    <mergeCell ref="E15:L15"/>
    <mergeCell ref="O15:Q15"/>
    <mergeCell ref="E16:I16"/>
    <mergeCell ref="B8:C8"/>
    <mergeCell ref="E8:F8"/>
    <mergeCell ref="B9:C9"/>
    <mergeCell ref="B11:C11"/>
    <mergeCell ref="E11:L11"/>
    <mergeCell ref="B13:C13"/>
    <mergeCell ref="E13:L13"/>
    <mergeCell ref="D17:I17"/>
    <mergeCell ref="D18:I18"/>
    <mergeCell ref="D52:I52"/>
    <mergeCell ref="D53:I53"/>
    <mergeCell ref="D54:I54"/>
    <mergeCell ref="D31:I31"/>
    <mergeCell ref="D32:I32"/>
    <mergeCell ref="D33:I33"/>
    <mergeCell ref="D34:I34"/>
    <mergeCell ref="D35:I35"/>
    <mergeCell ref="D36:I36"/>
    <mergeCell ref="D37:I37"/>
    <mergeCell ref="D38:I38"/>
    <mergeCell ref="D39:I39"/>
    <mergeCell ref="D40:I40"/>
    <mergeCell ref="D41:I41"/>
    <mergeCell ref="D42:I42"/>
    <mergeCell ref="D43:I43"/>
    <mergeCell ref="D44:I44"/>
    <mergeCell ref="D45:I45"/>
    <mergeCell ref="D46:I46"/>
    <mergeCell ref="D47:I47"/>
    <mergeCell ref="D48:I48"/>
    <mergeCell ref="D49:I49"/>
    <mergeCell ref="D50:I50"/>
    <mergeCell ref="D51:I51"/>
    <mergeCell ref="D76:I76"/>
    <mergeCell ref="D77:I77"/>
    <mergeCell ref="D78:I78"/>
    <mergeCell ref="D55:I55"/>
    <mergeCell ref="D56:I56"/>
    <mergeCell ref="D57:I57"/>
    <mergeCell ref="D58:I58"/>
    <mergeCell ref="D59:I59"/>
    <mergeCell ref="D60:I60"/>
    <mergeCell ref="D61:I61"/>
    <mergeCell ref="D62:I62"/>
    <mergeCell ref="D63:I63"/>
    <mergeCell ref="D64:I64"/>
    <mergeCell ref="D65:I65"/>
    <mergeCell ref="D66:I66"/>
    <mergeCell ref="D67:I67"/>
    <mergeCell ref="D68:I68"/>
    <mergeCell ref="D69:I69"/>
    <mergeCell ref="D70:I70"/>
    <mergeCell ref="D71:I71"/>
    <mergeCell ref="D72:I72"/>
    <mergeCell ref="D73:I73"/>
    <mergeCell ref="D74:I74"/>
    <mergeCell ref="D75:I75"/>
    <mergeCell ref="D91:I91"/>
    <mergeCell ref="D92:I92"/>
    <mergeCell ref="D93:I93"/>
    <mergeCell ref="D94:I94"/>
    <mergeCell ref="D95:I95"/>
    <mergeCell ref="D96:I96"/>
    <mergeCell ref="D97:I97"/>
    <mergeCell ref="D98:I98"/>
    <mergeCell ref="D79:I79"/>
    <mergeCell ref="D80:I80"/>
    <mergeCell ref="D81:I81"/>
    <mergeCell ref="D82:I82"/>
    <mergeCell ref="D83:I83"/>
    <mergeCell ref="D84:I84"/>
    <mergeCell ref="D85:I85"/>
    <mergeCell ref="D86:I86"/>
    <mergeCell ref="D87:I87"/>
    <mergeCell ref="D88:I88"/>
    <mergeCell ref="D89:I89"/>
    <mergeCell ref="D90:I90"/>
    <mergeCell ref="D22:I22"/>
    <mergeCell ref="D23:I23"/>
    <mergeCell ref="D24:I24"/>
    <mergeCell ref="D25:I25"/>
    <mergeCell ref="D26:I26"/>
    <mergeCell ref="D27:I27"/>
    <mergeCell ref="D28:I28"/>
    <mergeCell ref="D29:I29"/>
    <mergeCell ref="D30:I30"/>
  </mergeCells>
  <dataValidations count="2">
    <dataValidation type="decimal" operator="lessThanOrEqual" allowBlank="1" showInputMessage="1" showErrorMessage="1" errorTitle="ERROR" error="Can't exceed total distance" sqref="B17:B98" xr:uid="{00000000-0002-0000-0300-000000000000}">
      <formula1>$E$7</formula1>
    </dataValidation>
    <dataValidation type="list" allowBlank="1" showInputMessage="1" showErrorMessage="1" errorTitle="Error" error="Enter KM or Miles" sqref="E8" xr:uid="{00000000-0002-0000-0300-000001000000}">
      <formula1>"KM,Miles"</formula1>
    </dataValidation>
  </dataValidations>
  <pageMargins left="0.47244094488188981" right="0.11811023622047245" top="0.59055118110236227" bottom="0.19685039370078741" header="0.51181102362204722" footer="0.51181102362204722"/>
  <pageSetup paperSize="9" scale="31"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9D3A-A269-4DEB-8E45-0C590282C999}">
  <sheetPr>
    <tabColor rgb="FF00B050"/>
    <pageSetUpPr autoPageBreaks="0" fitToPage="1"/>
  </sheetPr>
  <dimension ref="B1:Q107"/>
  <sheetViews>
    <sheetView showGridLines="0" zoomScale="40" zoomScaleNormal="40" zoomScalePageLayoutView="50" workbookViewId="0">
      <selection activeCell="E2" sqref="E2:L2"/>
    </sheetView>
  </sheetViews>
  <sheetFormatPr defaultColWidth="10.33203125" defaultRowHeight="12.75" x14ac:dyDescent="0.2"/>
  <cols>
    <col min="1" max="1" width="10.33203125" style="37"/>
    <col min="2" max="2" width="33.33203125" style="37" customWidth="1"/>
    <col min="3" max="3" width="35.83203125" style="37" customWidth="1"/>
    <col min="4" max="4" width="8.33203125" style="37" customWidth="1"/>
    <col min="5" max="5" width="20" style="37" customWidth="1"/>
    <col min="6" max="7" width="21.1640625" style="37" customWidth="1"/>
    <col min="8" max="8" width="21.1640625" style="38" customWidth="1"/>
    <col min="9" max="9" width="30.5" style="38" customWidth="1"/>
    <col min="10" max="10" width="52.1640625" style="38" customWidth="1"/>
    <col min="11" max="11" width="49.1640625" style="38" customWidth="1"/>
    <col min="12" max="12" width="19.33203125" style="38" customWidth="1"/>
    <col min="13" max="13" width="73.1640625" style="37" customWidth="1"/>
    <col min="14" max="14" width="73.1640625" style="38" customWidth="1"/>
    <col min="15" max="16" width="33.83203125" style="38" customWidth="1"/>
    <col min="17" max="17" width="27.6640625" style="38" customWidth="1"/>
    <col min="18" max="18" width="27.6640625" style="37" customWidth="1"/>
    <col min="19" max="19" width="18" style="37" customWidth="1"/>
    <col min="20" max="22" width="10.33203125" style="37" customWidth="1"/>
    <col min="23" max="16384" width="10.33203125" style="37"/>
  </cols>
  <sheetData>
    <row r="1" spans="2:17" ht="30" customHeight="1" thickBot="1" x14ac:dyDescent="0.25">
      <c r="F1" s="38"/>
      <c r="G1" s="38"/>
      <c r="H1" s="37"/>
      <c r="I1" s="37"/>
      <c r="J1" s="37"/>
      <c r="K1" s="37"/>
      <c r="M1" s="38"/>
      <c r="P1" s="37"/>
      <c r="Q1" s="37"/>
    </row>
    <row r="2" spans="2:17" s="40" customFormat="1" ht="30" customHeight="1" thickBot="1" x14ac:dyDescent="0.6">
      <c r="B2" s="211" t="s">
        <v>154</v>
      </c>
      <c r="C2" s="213"/>
      <c r="D2" s="67"/>
      <c r="E2" s="225"/>
      <c r="F2" s="227"/>
      <c r="G2" s="227"/>
      <c r="H2" s="227"/>
      <c r="I2" s="227"/>
      <c r="J2" s="227"/>
      <c r="K2" s="227"/>
      <c r="L2" s="226"/>
      <c r="M2" s="39"/>
      <c r="N2" s="39"/>
    </row>
    <row r="3" spans="2:17" s="42" customFormat="1" ht="30" customHeight="1" thickBot="1" x14ac:dyDescent="0.4">
      <c r="B3" s="211" t="s">
        <v>187</v>
      </c>
      <c r="C3" s="213"/>
      <c r="D3" s="67"/>
      <c r="E3" s="225"/>
      <c r="F3" s="227"/>
      <c r="G3" s="227"/>
      <c r="H3" s="227"/>
      <c r="I3" s="227"/>
      <c r="J3" s="227"/>
      <c r="K3" s="227"/>
      <c r="L3" s="226"/>
      <c r="M3" s="41"/>
      <c r="N3" s="41"/>
    </row>
    <row r="4" spans="2:17" s="46" customFormat="1" ht="30" customHeight="1" thickBot="1" x14ac:dyDescent="0.45">
      <c r="B4" s="211" t="s">
        <v>189</v>
      </c>
      <c r="C4" s="213"/>
      <c r="D4" s="68"/>
      <c r="E4" s="228"/>
      <c r="F4" s="229"/>
      <c r="G4" s="83"/>
      <c r="H4" s="84"/>
      <c r="I4" s="84"/>
      <c r="J4" s="84"/>
      <c r="K4" s="85"/>
      <c r="L4" s="85"/>
      <c r="M4" s="45"/>
      <c r="N4" s="45"/>
    </row>
    <row r="5" spans="2:17" s="46" customFormat="1" ht="30" customHeight="1" thickBot="1" x14ac:dyDescent="0.45">
      <c r="B5" s="211" t="s">
        <v>190</v>
      </c>
      <c r="C5" s="213"/>
      <c r="D5" s="67"/>
      <c r="E5" s="223"/>
      <c r="F5" s="224"/>
      <c r="G5" s="86"/>
      <c r="H5" s="84"/>
      <c r="I5" s="84"/>
      <c r="J5" s="84"/>
      <c r="K5" s="85"/>
      <c r="L5" s="85"/>
      <c r="M5" s="45"/>
      <c r="N5" s="45"/>
    </row>
    <row r="6" spans="2:17" s="46" customFormat="1" ht="30" customHeight="1" thickBot="1" x14ac:dyDescent="0.45">
      <c r="B6" s="211" t="s">
        <v>191</v>
      </c>
      <c r="C6" s="213"/>
      <c r="D6" s="67"/>
      <c r="E6" s="223"/>
      <c r="F6" s="224"/>
      <c r="G6" s="86"/>
      <c r="H6" s="86"/>
      <c r="I6" s="86"/>
      <c r="J6" s="86"/>
      <c r="K6" s="85"/>
      <c r="L6" s="85"/>
      <c r="M6" s="45"/>
      <c r="N6" s="45"/>
    </row>
    <row r="7" spans="2:17" s="42" customFormat="1" ht="30" customHeight="1" thickBot="1" x14ac:dyDescent="0.45">
      <c r="B7" s="211" t="s">
        <v>192</v>
      </c>
      <c r="C7" s="213"/>
      <c r="D7" s="67"/>
      <c r="E7" s="225"/>
      <c r="F7" s="226"/>
      <c r="G7" s="87"/>
      <c r="H7" s="88"/>
      <c r="I7" s="85"/>
      <c r="J7" s="85"/>
      <c r="K7" s="85"/>
      <c r="L7" s="85"/>
      <c r="M7" s="41"/>
      <c r="N7" s="41"/>
    </row>
    <row r="8" spans="2:17" s="42" customFormat="1" ht="30" customHeight="1" thickBot="1" x14ac:dyDescent="0.45">
      <c r="B8" s="207" t="s">
        <v>193</v>
      </c>
      <c r="C8" s="208"/>
      <c r="D8" s="69"/>
      <c r="E8" s="209" t="s">
        <v>219</v>
      </c>
      <c r="F8" s="210"/>
      <c r="G8" s="87"/>
      <c r="H8" s="84"/>
      <c r="I8" s="85"/>
      <c r="J8" s="85"/>
      <c r="K8" s="85"/>
      <c r="L8" s="85"/>
      <c r="M8" s="41"/>
      <c r="N8" s="41"/>
    </row>
    <row r="9" spans="2:17" s="42" customFormat="1" ht="30" customHeight="1" thickBot="1" x14ac:dyDescent="0.4">
      <c r="B9" s="211" t="s">
        <v>194</v>
      </c>
      <c r="C9" s="212"/>
      <c r="D9" s="69"/>
      <c r="E9" s="89">
        <v>25</v>
      </c>
      <c r="F9" s="89">
        <v>27</v>
      </c>
      <c r="G9" s="89">
        <v>30</v>
      </c>
      <c r="H9" s="90" t="str">
        <f>IF(E8="KM", "Kmh",IF(E8="Miles","MPH",""))</f>
        <v>MPH</v>
      </c>
      <c r="I9" s="84"/>
      <c r="J9" s="84"/>
      <c r="K9" s="84"/>
      <c r="L9" s="85"/>
      <c r="M9" s="41"/>
      <c r="N9" s="41"/>
    </row>
    <row r="10" spans="2:17" s="42" customFormat="1" ht="30" customHeight="1" thickBot="1" x14ac:dyDescent="0.4">
      <c r="B10" s="66"/>
      <c r="C10" s="66"/>
      <c r="D10" s="65"/>
      <c r="E10" s="49"/>
      <c r="F10" s="49"/>
      <c r="G10" s="49"/>
      <c r="H10" s="49"/>
      <c r="I10" s="43"/>
      <c r="J10" s="43"/>
      <c r="K10" s="43"/>
      <c r="L10" s="44"/>
      <c r="M10" s="41"/>
      <c r="N10" s="41"/>
    </row>
    <row r="11" spans="2:17" s="42" customFormat="1" ht="82.5" customHeight="1" thickBot="1" x14ac:dyDescent="0.35">
      <c r="B11" s="211" t="s">
        <v>195</v>
      </c>
      <c r="C11" s="213"/>
      <c r="D11" s="67"/>
      <c r="E11" s="214"/>
      <c r="F11" s="215"/>
      <c r="G11" s="215"/>
      <c r="H11" s="215"/>
      <c r="I11" s="215"/>
      <c r="J11" s="215"/>
      <c r="K11" s="215"/>
      <c r="L11" s="216"/>
      <c r="M11" s="41"/>
      <c r="N11" s="41"/>
    </row>
    <row r="12" spans="2:17" s="42" customFormat="1" ht="30" customHeight="1" thickBot="1" x14ac:dyDescent="0.4">
      <c r="B12" s="66"/>
      <c r="C12" s="66"/>
      <c r="D12" s="66"/>
      <c r="E12" s="50"/>
      <c r="F12" s="50"/>
      <c r="G12" s="50"/>
      <c r="H12" s="50"/>
      <c r="I12" s="50"/>
      <c r="J12" s="50"/>
      <c r="K12" s="50"/>
      <c r="L12" s="50"/>
      <c r="M12" s="41"/>
      <c r="N12" s="41"/>
    </row>
    <row r="13" spans="2:17" s="42" customFormat="1" ht="156" customHeight="1" thickBot="1" x14ac:dyDescent="0.35">
      <c r="B13" s="211" t="s">
        <v>196</v>
      </c>
      <c r="C13" s="213"/>
      <c r="D13" s="67"/>
      <c r="E13" s="217"/>
      <c r="F13" s="218"/>
      <c r="G13" s="218"/>
      <c r="H13" s="218"/>
      <c r="I13" s="218"/>
      <c r="J13" s="218"/>
      <c r="K13" s="218"/>
      <c r="L13" s="219"/>
      <c r="M13" s="41"/>
      <c r="N13" s="41"/>
    </row>
    <row r="14" spans="2:17" s="42" customFormat="1" ht="35.25" x14ac:dyDescent="0.5">
      <c r="B14" s="51"/>
      <c r="C14" s="52"/>
      <c r="D14" s="52"/>
      <c r="E14" s="53"/>
      <c r="F14" s="54"/>
      <c r="G14" s="54"/>
      <c r="H14" s="54"/>
      <c r="I14" s="54"/>
      <c r="J14" s="54"/>
      <c r="K14" s="54"/>
      <c r="L14" s="41"/>
      <c r="M14" s="41"/>
      <c r="N14" s="41"/>
      <c r="O14" s="41"/>
    </row>
    <row r="15" spans="2:17" s="56" customFormat="1" ht="52.5" customHeight="1" x14ac:dyDescent="0.2">
      <c r="B15" s="199" t="str">
        <f>E8</f>
        <v>Miles</v>
      </c>
      <c r="C15" s="200"/>
      <c r="D15" s="70"/>
      <c r="E15" s="201" t="s">
        <v>197</v>
      </c>
      <c r="F15" s="202"/>
      <c r="G15" s="202"/>
      <c r="H15" s="202"/>
      <c r="I15" s="202"/>
      <c r="J15" s="202"/>
      <c r="K15" s="202"/>
      <c r="L15" s="203"/>
      <c r="M15" s="55"/>
      <c r="N15" s="55"/>
      <c r="O15" s="201" t="s">
        <v>198</v>
      </c>
      <c r="P15" s="202"/>
      <c r="Q15" s="203"/>
    </row>
    <row r="16" spans="2:17" s="42" customFormat="1" ht="41.25" customHeight="1" x14ac:dyDescent="0.3">
      <c r="B16" s="47" t="s">
        <v>199</v>
      </c>
      <c r="C16" s="47" t="s">
        <v>200</v>
      </c>
      <c r="D16" s="71"/>
      <c r="E16" s="204" t="s">
        <v>201</v>
      </c>
      <c r="F16" s="205"/>
      <c r="G16" s="205"/>
      <c r="H16" s="205"/>
      <c r="I16" s="206"/>
      <c r="J16" s="57" t="s">
        <v>202</v>
      </c>
      <c r="K16" s="57" t="s">
        <v>203</v>
      </c>
      <c r="L16" s="47" t="s">
        <v>204</v>
      </c>
      <c r="M16" s="47" t="s">
        <v>205</v>
      </c>
      <c r="N16" s="47" t="s">
        <v>206</v>
      </c>
      <c r="O16" s="47" t="str">
        <f>E9&amp;" "&amp;$H$9</f>
        <v>25 MPH</v>
      </c>
      <c r="P16" s="47" t="str">
        <f>F9&amp;" "&amp;$H$9</f>
        <v>27 MPH</v>
      </c>
      <c r="Q16" s="47" t="str">
        <f>G9&amp;" "&amp;$H$9</f>
        <v>30 MPH</v>
      </c>
    </row>
    <row r="17" spans="2:17" s="60" customFormat="1" ht="34.5" customHeight="1" x14ac:dyDescent="0.25">
      <c r="B17" s="81">
        <v>0</v>
      </c>
      <c r="C17" s="58">
        <f>E7</f>
        <v>0</v>
      </c>
      <c r="D17" s="220"/>
      <c r="E17" s="221"/>
      <c r="F17" s="221"/>
      <c r="G17" s="221"/>
      <c r="H17" s="221"/>
      <c r="I17" s="222"/>
      <c r="J17" s="72"/>
      <c r="K17" s="72"/>
      <c r="L17" s="77"/>
      <c r="M17" s="77"/>
      <c r="N17" s="77"/>
      <c r="O17" s="82">
        <v>0.41666666666666669</v>
      </c>
      <c r="P17" s="59">
        <f>O17</f>
        <v>0.41666666666666669</v>
      </c>
      <c r="Q17" s="59">
        <f>P17</f>
        <v>0.41666666666666669</v>
      </c>
    </row>
    <row r="18" spans="2:17" s="60" customFormat="1" ht="34.5" customHeight="1" x14ac:dyDescent="0.25">
      <c r="B18" s="73"/>
      <c r="C18" s="61" t="str">
        <f t="shared" ref="C18:C81" si="0">IF(B18&gt;0,$C$17-B18,"")</f>
        <v/>
      </c>
      <c r="D18" s="187"/>
      <c r="E18" s="188"/>
      <c r="F18" s="188"/>
      <c r="G18" s="188"/>
      <c r="H18" s="188"/>
      <c r="I18" s="189"/>
      <c r="J18" s="73"/>
      <c r="K18" s="73"/>
      <c r="L18" s="73"/>
      <c r="M18" s="73"/>
      <c r="N18" s="73"/>
      <c r="O18" s="62" t="str">
        <f>IF($B18&gt;0,(($B18/$E$9*60)/1440)+$O$17,"")</f>
        <v/>
      </c>
      <c r="P18" s="62" t="str">
        <f>IF($B18&gt;0,(($B18/$F$9*60)/1440)+$P$17,"")</f>
        <v/>
      </c>
      <c r="Q18" s="62" t="str">
        <f>IF($B18&gt;0,(($B18/$G$9*60)/1440)+$Q$17,"")</f>
        <v/>
      </c>
    </row>
    <row r="19" spans="2:17" s="60" customFormat="1" ht="34.5" customHeight="1" x14ac:dyDescent="0.25">
      <c r="B19" s="73"/>
      <c r="C19" s="61" t="str">
        <f t="shared" si="0"/>
        <v/>
      </c>
      <c r="D19" s="187"/>
      <c r="E19" s="188"/>
      <c r="F19" s="188"/>
      <c r="G19" s="188"/>
      <c r="H19" s="188"/>
      <c r="I19" s="189"/>
      <c r="J19" s="73"/>
      <c r="K19" s="73"/>
      <c r="L19" s="73"/>
      <c r="M19" s="73"/>
      <c r="N19" s="73"/>
      <c r="O19" s="62" t="str">
        <f t="shared" ref="O19:O82" si="1">IF($B19&gt;0,(($B19/$E$9*60)/1440)+$O$17,"")</f>
        <v/>
      </c>
      <c r="P19" s="62" t="str">
        <f t="shared" ref="P19:P82" si="2">IF($B19&gt;0,(($B19/$F$9*60)/1440)+$P$17,"")</f>
        <v/>
      </c>
      <c r="Q19" s="62" t="str">
        <f t="shared" ref="Q19:Q82" si="3">IF($B19&gt;0,(($B19/$G$9*60)/1440)+$Q$17,"")</f>
        <v/>
      </c>
    </row>
    <row r="20" spans="2:17" s="60" customFormat="1" ht="34.5" customHeight="1" x14ac:dyDescent="0.25">
      <c r="B20" s="73"/>
      <c r="C20" s="61" t="str">
        <f t="shared" si="0"/>
        <v/>
      </c>
      <c r="D20" s="187"/>
      <c r="E20" s="188"/>
      <c r="F20" s="188"/>
      <c r="G20" s="188"/>
      <c r="H20" s="188"/>
      <c r="I20" s="189"/>
      <c r="J20" s="73"/>
      <c r="K20" s="73"/>
      <c r="L20" s="73"/>
      <c r="M20" s="73"/>
      <c r="N20" s="73"/>
      <c r="O20" s="62" t="str">
        <f t="shared" si="1"/>
        <v/>
      </c>
      <c r="P20" s="62" t="str">
        <f t="shared" si="2"/>
        <v/>
      </c>
      <c r="Q20" s="62" t="str">
        <f t="shared" si="3"/>
        <v/>
      </c>
    </row>
    <row r="21" spans="2:17" s="60" customFormat="1" ht="34.5" customHeight="1" x14ac:dyDescent="0.25">
      <c r="B21" s="73"/>
      <c r="C21" s="61" t="str">
        <f t="shared" si="0"/>
        <v/>
      </c>
      <c r="D21" s="187"/>
      <c r="E21" s="188"/>
      <c r="F21" s="188"/>
      <c r="G21" s="188"/>
      <c r="H21" s="188"/>
      <c r="I21" s="189"/>
      <c r="J21" s="73"/>
      <c r="K21" s="73"/>
      <c r="L21" s="73"/>
      <c r="M21" s="73"/>
      <c r="N21" s="73"/>
      <c r="O21" s="62" t="str">
        <f t="shared" si="1"/>
        <v/>
      </c>
      <c r="P21" s="62" t="str">
        <f t="shared" si="2"/>
        <v/>
      </c>
      <c r="Q21" s="62" t="str">
        <f t="shared" si="3"/>
        <v/>
      </c>
    </row>
    <row r="22" spans="2:17" s="60" customFormat="1" ht="34.5" customHeight="1" x14ac:dyDescent="0.25">
      <c r="B22" s="73"/>
      <c r="C22" s="61" t="str">
        <f t="shared" si="0"/>
        <v/>
      </c>
      <c r="D22" s="187"/>
      <c r="E22" s="188"/>
      <c r="F22" s="188"/>
      <c r="G22" s="188"/>
      <c r="H22" s="188"/>
      <c r="I22" s="189"/>
      <c r="J22" s="73"/>
      <c r="K22" s="73"/>
      <c r="L22" s="73"/>
      <c r="M22" s="73"/>
      <c r="N22" s="73"/>
      <c r="O22" s="62" t="str">
        <f t="shared" si="1"/>
        <v/>
      </c>
      <c r="P22" s="62" t="str">
        <f t="shared" si="2"/>
        <v/>
      </c>
      <c r="Q22" s="62" t="str">
        <f t="shared" si="3"/>
        <v/>
      </c>
    </row>
    <row r="23" spans="2:17" s="60" customFormat="1" ht="34.5" customHeight="1" x14ac:dyDescent="0.25">
      <c r="B23" s="73"/>
      <c r="C23" s="61" t="str">
        <f t="shared" si="0"/>
        <v/>
      </c>
      <c r="D23" s="187"/>
      <c r="E23" s="188"/>
      <c r="F23" s="188"/>
      <c r="G23" s="188"/>
      <c r="H23" s="188"/>
      <c r="I23" s="189"/>
      <c r="J23" s="73"/>
      <c r="K23" s="73"/>
      <c r="L23" s="73"/>
      <c r="M23" s="73"/>
      <c r="N23" s="73"/>
      <c r="O23" s="62" t="str">
        <f t="shared" si="1"/>
        <v/>
      </c>
      <c r="P23" s="62" t="str">
        <f t="shared" si="2"/>
        <v/>
      </c>
      <c r="Q23" s="62" t="str">
        <f t="shared" si="3"/>
        <v/>
      </c>
    </row>
    <row r="24" spans="2:17" s="60" customFormat="1" ht="34.5" customHeight="1" x14ac:dyDescent="0.25">
      <c r="B24" s="73"/>
      <c r="C24" s="61" t="str">
        <f t="shared" si="0"/>
        <v/>
      </c>
      <c r="D24" s="187"/>
      <c r="E24" s="188"/>
      <c r="F24" s="188"/>
      <c r="G24" s="188"/>
      <c r="H24" s="188"/>
      <c r="I24" s="189"/>
      <c r="J24" s="73"/>
      <c r="K24" s="73"/>
      <c r="L24" s="73"/>
      <c r="M24" s="73"/>
      <c r="N24" s="73"/>
      <c r="O24" s="62" t="str">
        <f t="shared" si="1"/>
        <v/>
      </c>
      <c r="P24" s="62" t="str">
        <f t="shared" si="2"/>
        <v/>
      </c>
      <c r="Q24" s="62" t="str">
        <f t="shared" si="3"/>
        <v/>
      </c>
    </row>
    <row r="25" spans="2:17" s="63" customFormat="1" ht="34.5" customHeight="1" x14ac:dyDescent="0.25">
      <c r="B25" s="73"/>
      <c r="C25" s="61" t="str">
        <f t="shared" si="0"/>
        <v/>
      </c>
      <c r="D25" s="187"/>
      <c r="E25" s="188"/>
      <c r="F25" s="188"/>
      <c r="G25" s="188"/>
      <c r="H25" s="188"/>
      <c r="I25" s="189"/>
      <c r="J25" s="73"/>
      <c r="K25" s="73"/>
      <c r="L25" s="73"/>
      <c r="M25" s="73"/>
      <c r="N25" s="73"/>
      <c r="O25" s="62" t="str">
        <f t="shared" si="1"/>
        <v/>
      </c>
      <c r="P25" s="62" t="str">
        <f t="shared" si="2"/>
        <v/>
      </c>
      <c r="Q25" s="62" t="str">
        <f t="shared" si="3"/>
        <v/>
      </c>
    </row>
    <row r="26" spans="2:17" s="63" customFormat="1" ht="34.5" customHeight="1" x14ac:dyDescent="0.25">
      <c r="B26" s="73"/>
      <c r="C26" s="61" t="str">
        <f t="shared" si="0"/>
        <v/>
      </c>
      <c r="D26" s="187"/>
      <c r="E26" s="188"/>
      <c r="F26" s="188"/>
      <c r="G26" s="188"/>
      <c r="H26" s="188"/>
      <c r="I26" s="189"/>
      <c r="J26" s="73"/>
      <c r="K26" s="73"/>
      <c r="L26" s="73"/>
      <c r="M26" s="73"/>
      <c r="N26" s="73"/>
      <c r="O26" s="62" t="str">
        <f t="shared" si="1"/>
        <v/>
      </c>
      <c r="P26" s="62" t="str">
        <f t="shared" si="2"/>
        <v/>
      </c>
      <c r="Q26" s="62" t="str">
        <f t="shared" si="3"/>
        <v/>
      </c>
    </row>
    <row r="27" spans="2:17" s="60" customFormat="1" ht="34.5" customHeight="1" x14ac:dyDescent="0.25">
      <c r="B27" s="73"/>
      <c r="C27" s="61" t="str">
        <f t="shared" si="0"/>
        <v/>
      </c>
      <c r="D27" s="187"/>
      <c r="E27" s="188"/>
      <c r="F27" s="188"/>
      <c r="G27" s="188"/>
      <c r="H27" s="188"/>
      <c r="I27" s="189"/>
      <c r="J27" s="73"/>
      <c r="K27" s="73"/>
      <c r="L27" s="73"/>
      <c r="M27" s="73"/>
      <c r="N27" s="73"/>
      <c r="O27" s="62" t="str">
        <f t="shared" si="1"/>
        <v/>
      </c>
      <c r="P27" s="62" t="str">
        <f t="shared" si="2"/>
        <v/>
      </c>
      <c r="Q27" s="62" t="str">
        <f t="shared" si="3"/>
        <v/>
      </c>
    </row>
    <row r="28" spans="2:17" s="63" customFormat="1" ht="34.5" customHeight="1" x14ac:dyDescent="0.25">
      <c r="B28" s="73"/>
      <c r="C28" s="61" t="str">
        <f t="shared" si="0"/>
        <v/>
      </c>
      <c r="D28" s="187"/>
      <c r="E28" s="188"/>
      <c r="F28" s="188"/>
      <c r="G28" s="188"/>
      <c r="H28" s="188"/>
      <c r="I28" s="189"/>
      <c r="J28" s="74"/>
      <c r="K28" s="73"/>
      <c r="L28" s="73"/>
      <c r="M28" s="73"/>
      <c r="N28" s="73"/>
      <c r="O28" s="62" t="str">
        <f t="shared" si="1"/>
        <v/>
      </c>
      <c r="P28" s="62" t="str">
        <f t="shared" si="2"/>
        <v/>
      </c>
      <c r="Q28" s="62" t="str">
        <f t="shared" si="3"/>
        <v/>
      </c>
    </row>
    <row r="29" spans="2:17" s="60" customFormat="1" ht="34.5" customHeight="1" x14ac:dyDescent="0.25">
      <c r="B29" s="73"/>
      <c r="C29" s="61" t="str">
        <f t="shared" si="0"/>
        <v/>
      </c>
      <c r="D29" s="187"/>
      <c r="E29" s="188"/>
      <c r="F29" s="188"/>
      <c r="G29" s="188"/>
      <c r="H29" s="188"/>
      <c r="I29" s="189"/>
      <c r="J29" s="73"/>
      <c r="K29" s="73"/>
      <c r="L29" s="73"/>
      <c r="M29" s="73"/>
      <c r="N29" s="73"/>
      <c r="O29" s="62" t="str">
        <f t="shared" si="1"/>
        <v/>
      </c>
      <c r="P29" s="62" t="str">
        <f t="shared" si="2"/>
        <v/>
      </c>
      <c r="Q29" s="62" t="str">
        <f t="shared" si="3"/>
        <v/>
      </c>
    </row>
    <row r="30" spans="2:17" s="63" customFormat="1" ht="34.5" customHeight="1" x14ac:dyDescent="0.25">
      <c r="B30" s="73"/>
      <c r="C30" s="61" t="str">
        <f t="shared" si="0"/>
        <v/>
      </c>
      <c r="D30" s="187"/>
      <c r="E30" s="188"/>
      <c r="F30" s="188"/>
      <c r="G30" s="188"/>
      <c r="H30" s="188"/>
      <c r="I30" s="189"/>
      <c r="J30" s="74"/>
      <c r="K30" s="73"/>
      <c r="L30" s="73"/>
      <c r="M30" s="73"/>
      <c r="N30" s="73"/>
      <c r="O30" s="62" t="str">
        <f t="shared" si="1"/>
        <v/>
      </c>
      <c r="P30" s="62" t="str">
        <f t="shared" si="2"/>
        <v/>
      </c>
      <c r="Q30" s="62" t="str">
        <f t="shared" si="3"/>
        <v/>
      </c>
    </row>
    <row r="31" spans="2:17" s="60" customFormat="1" ht="34.5" customHeight="1" x14ac:dyDescent="0.25">
      <c r="B31" s="73"/>
      <c r="C31" s="61" t="str">
        <f t="shared" si="0"/>
        <v/>
      </c>
      <c r="D31" s="187"/>
      <c r="E31" s="188"/>
      <c r="F31" s="188"/>
      <c r="G31" s="188"/>
      <c r="H31" s="188"/>
      <c r="I31" s="189"/>
      <c r="J31" s="73"/>
      <c r="K31" s="73"/>
      <c r="L31" s="73"/>
      <c r="M31" s="73"/>
      <c r="N31" s="73"/>
      <c r="O31" s="62" t="str">
        <f t="shared" si="1"/>
        <v/>
      </c>
      <c r="P31" s="62" t="str">
        <f t="shared" si="2"/>
        <v/>
      </c>
      <c r="Q31" s="62" t="str">
        <f t="shared" si="3"/>
        <v/>
      </c>
    </row>
    <row r="32" spans="2:17" s="63" customFormat="1" ht="34.5" customHeight="1" x14ac:dyDescent="0.25">
      <c r="B32" s="73"/>
      <c r="C32" s="61" t="str">
        <f t="shared" si="0"/>
        <v/>
      </c>
      <c r="D32" s="187"/>
      <c r="E32" s="188"/>
      <c r="F32" s="188"/>
      <c r="G32" s="188"/>
      <c r="H32" s="188"/>
      <c r="I32" s="189"/>
      <c r="J32" s="74"/>
      <c r="K32" s="73"/>
      <c r="L32" s="73"/>
      <c r="M32" s="73"/>
      <c r="N32" s="73"/>
      <c r="O32" s="62" t="str">
        <f t="shared" si="1"/>
        <v/>
      </c>
      <c r="P32" s="62" t="str">
        <f t="shared" si="2"/>
        <v/>
      </c>
      <c r="Q32" s="62" t="str">
        <f t="shared" si="3"/>
        <v/>
      </c>
    </row>
    <row r="33" spans="2:17" s="63" customFormat="1" ht="34.5" customHeight="1" x14ac:dyDescent="0.25">
      <c r="B33" s="73"/>
      <c r="C33" s="61" t="str">
        <f t="shared" si="0"/>
        <v/>
      </c>
      <c r="D33" s="187"/>
      <c r="E33" s="188"/>
      <c r="F33" s="188"/>
      <c r="G33" s="188"/>
      <c r="H33" s="188"/>
      <c r="I33" s="189"/>
      <c r="J33" s="73"/>
      <c r="K33" s="73"/>
      <c r="L33" s="73"/>
      <c r="M33" s="73"/>
      <c r="N33" s="73"/>
      <c r="O33" s="62" t="str">
        <f t="shared" si="1"/>
        <v/>
      </c>
      <c r="P33" s="62" t="str">
        <f t="shared" si="2"/>
        <v/>
      </c>
      <c r="Q33" s="62" t="str">
        <f t="shared" si="3"/>
        <v/>
      </c>
    </row>
    <row r="34" spans="2:17" s="63" customFormat="1" ht="34.5" customHeight="1" x14ac:dyDescent="0.25">
      <c r="B34" s="74"/>
      <c r="C34" s="61" t="str">
        <f t="shared" si="0"/>
        <v/>
      </c>
      <c r="D34" s="196"/>
      <c r="E34" s="197"/>
      <c r="F34" s="197"/>
      <c r="G34" s="197"/>
      <c r="H34" s="197"/>
      <c r="I34" s="198"/>
      <c r="J34" s="75"/>
      <c r="K34" s="78"/>
      <c r="L34" s="73"/>
      <c r="M34" s="73"/>
      <c r="N34" s="73"/>
      <c r="O34" s="62" t="str">
        <f t="shared" si="1"/>
        <v/>
      </c>
      <c r="P34" s="62" t="str">
        <f t="shared" si="2"/>
        <v/>
      </c>
      <c r="Q34" s="62" t="str">
        <f t="shared" si="3"/>
        <v/>
      </c>
    </row>
    <row r="35" spans="2:17" s="63" customFormat="1" ht="34.5" customHeight="1" x14ac:dyDescent="0.25">
      <c r="B35" s="73"/>
      <c r="C35" s="61" t="str">
        <f t="shared" si="0"/>
        <v/>
      </c>
      <c r="D35" s="187"/>
      <c r="E35" s="188"/>
      <c r="F35" s="188"/>
      <c r="G35" s="188"/>
      <c r="H35" s="188"/>
      <c r="I35" s="189"/>
      <c r="J35" s="74"/>
      <c r="K35" s="73"/>
      <c r="L35" s="73"/>
      <c r="M35" s="73"/>
      <c r="N35" s="73"/>
      <c r="O35" s="62" t="str">
        <f t="shared" si="1"/>
        <v/>
      </c>
      <c r="P35" s="62" t="str">
        <f t="shared" si="2"/>
        <v/>
      </c>
      <c r="Q35" s="62" t="str">
        <f t="shared" si="3"/>
        <v/>
      </c>
    </row>
    <row r="36" spans="2:17" s="63" customFormat="1" ht="34.5" customHeight="1" x14ac:dyDescent="0.25">
      <c r="B36" s="73"/>
      <c r="C36" s="61" t="str">
        <f t="shared" si="0"/>
        <v/>
      </c>
      <c r="D36" s="187"/>
      <c r="E36" s="188"/>
      <c r="F36" s="188"/>
      <c r="G36" s="188"/>
      <c r="H36" s="188"/>
      <c r="I36" s="189"/>
      <c r="J36" s="73"/>
      <c r="K36" s="73"/>
      <c r="L36" s="73"/>
      <c r="M36" s="73"/>
      <c r="N36" s="73"/>
      <c r="O36" s="62" t="str">
        <f t="shared" si="1"/>
        <v/>
      </c>
      <c r="P36" s="62" t="str">
        <f t="shared" si="2"/>
        <v/>
      </c>
      <c r="Q36" s="62" t="str">
        <f t="shared" si="3"/>
        <v/>
      </c>
    </row>
    <row r="37" spans="2:17" s="63" customFormat="1" ht="34.5" customHeight="1" x14ac:dyDescent="0.25">
      <c r="B37" s="73"/>
      <c r="C37" s="61" t="str">
        <f t="shared" si="0"/>
        <v/>
      </c>
      <c r="D37" s="187"/>
      <c r="E37" s="188"/>
      <c r="F37" s="188"/>
      <c r="G37" s="188"/>
      <c r="H37" s="188"/>
      <c r="I37" s="189"/>
      <c r="J37" s="73"/>
      <c r="K37" s="73"/>
      <c r="L37" s="73"/>
      <c r="M37" s="73"/>
      <c r="N37" s="73"/>
      <c r="O37" s="62" t="str">
        <f t="shared" si="1"/>
        <v/>
      </c>
      <c r="P37" s="62" t="str">
        <f t="shared" si="2"/>
        <v/>
      </c>
      <c r="Q37" s="62" t="str">
        <f t="shared" si="3"/>
        <v/>
      </c>
    </row>
    <row r="38" spans="2:17" s="63" customFormat="1" ht="34.5" customHeight="1" x14ac:dyDescent="0.25">
      <c r="B38" s="73"/>
      <c r="C38" s="61" t="str">
        <f t="shared" si="0"/>
        <v/>
      </c>
      <c r="D38" s="187"/>
      <c r="E38" s="188"/>
      <c r="F38" s="188"/>
      <c r="G38" s="188"/>
      <c r="H38" s="188"/>
      <c r="I38" s="189"/>
      <c r="J38" s="73"/>
      <c r="K38" s="73"/>
      <c r="L38" s="73"/>
      <c r="M38" s="73"/>
      <c r="N38" s="73"/>
      <c r="O38" s="62" t="str">
        <f t="shared" si="1"/>
        <v/>
      </c>
      <c r="P38" s="62" t="str">
        <f t="shared" si="2"/>
        <v/>
      </c>
      <c r="Q38" s="62" t="str">
        <f t="shared" si="3"/>
        <v/>
      </c>
    </row>
    <row r="39" spans="2:17" s="63" customFormat="1" ht="34.5" customHeight="1" x14ac:dyDescent="0.25">
      <c r="B39" s="73"/>
      <c r="C39" s="61" t="str">
        <f t="shared" si="0"/>
        <v/>
      </c>
      <c r="D39" s="187"/>
      <c r="E39" s="188"/>
      <c r="F39" s="188"/>
      <c r="G39" s="188"/>
      <c r="H39" s="188"/>
      <c r="I39" s="189"/>
      <c r="J39" s="73"/>
      <c r="K39" s="73"/>
      <c r="L39" s="73"/>
      <c r="M39" s="73"/>
      <c r="N39" s="73"/>
      <c r="O39" s="62" t="str">
        <f t="shared" si="1"/>
        <v/>
      </c>
      <c r="P39" s="62" t="str">
        <f t="shared" si="2"/>
        <v/>
      </c>
      <c r="Q39" s="62" t="str">
        <f t="shared" si="3"/>
        <v/>
      </c>
    </row>
    <row r="40" spans="2:17" s="63" customFormat="1" ht="34.5" customHeight="1" x14ac:dyDescent="0.25">
      <c r="B40" s="73"/>
      <c r="C40" s="61" t="str">
        <f t="shared" si="0"/>
        <v/>
      </c>
      <c r="D40" s="187"/>
      <c r="E40" s="188"/>
      <c r="F40" s="188"/>
      <c r="G40" s="188"/>
      <c r="H40" s="188"/>
      <c r="I40" s="189"/>
      <c r="J40" s="73"/>
      <c r="K40" s="73"/>
      <c r="L40" s="73"/>
      <c r="M40" s="73"/>
      <c r="N40" s="73"/>
      <c r="O40" s="62" t="str">
        <f t="shared" si="1"/>
        <v/>
      </c>
      <c r="P40" s="62" t="str">
        <f t="shared" si="2"/>
        <v/>
      </c>
      <c r="Q40" s="62" t="str">
        <f t="shared" si="3"/>
        <v/>
      </c>
    </row>
    <row r="41" spans="2:17" s="63" customFormat="1" ht="34.5" customHeight="1" x14ac:dyDescent="0.25">
      <c r="B41" s="73"/>
      <c r="C41" s="61" t="str">
        <f t="shared" si="0"/>
        <v/>
      </c>
      <c r="D41" s="187"/>
      <c r="E41" s="188"/>
      <c r="F41" s="188"/>
      <c r="G41" s="188"/>
      <c r="H41" s="188"/>
      <c r="I41" s="189"/>
      <c r="J41" s="73"/>
      <c r="K41" s="73"/>
      <c r="L41" s="73"/>
      <c r="M41" s="73"/>
      <c r="N41" s="73"/>
      <c r="O41" s="62" t="str">
        <f t="shared" si="1"/>
        <v/>
      </c>
      <c r="P41" s="62" t="str">
        <f t="shared" si="2"/>
        <v/>
      </c>
      <c r="Q41" s="62" t="str">
        <f t="shared" si="3"/>
        <v/>
      </c>
    </row>
    <row r="42" spans="2:17" s="63" customFormat="1" ht="34.5" customHeight="1" x14ac:dyDescent="0.25">
      <c r="B42" s="74"/>
      <c r="C42" s="61" t="str">
        <f t="shared" si="0"/>
        <v/>
      </c>
      <c r="D42" s="196"/>
      <c r="E42" s="197"/>
      <c r="F42" s="197"/>
      <c r="G42" s="197"/>
      <c r="H42" s="197"/>
      <c r="I42" s="198"/>
      <c r="J42" s="75"/>
      <c r="K42" s="78"/>
      <c r="L42" s="73"/>
      <c r="M42" s="73"/>
      <c r="N42" s="73"/>
      <c r="O42" s="62" t="str">
        <f t="shared" si="1"/>
        <v/>
      </c>
      <c r="P42" s="62" t="str">
        <f t="shared" si="2"/>
        <v/>
      </c>
      <c r="Q42" s="62" t="str">
        <f t="shared" si="3"/>
        <v/>
      </c>
    </row>
    <row r="43" spans="2:17" s="63" customFormat="1" ht="34.5" customHeight="1" x14ac:dyDescent="0.25">
      <c r="B43" s="73"/>
      <c r="C43" s="61" t="str">
        <f t="shared" si="0"/>
        <v/>
      </c>
      <c r="D43" s="187"/>
      <c r="E43" s="188"/>
      <c r="F43" s="188"/>
      <c r="G43" s="188"/>
      <c r="H43" s="188"/>
      <c r="I43" s="189"/>
      <c r="J43" s="74"/>
      <c r="K43" s="74"/>
      <c r="L43" s="73"/>
      <c r="M43" s="73"/>
      <c r="N43" s="73"/>
      <c r="O43" s="62" t="str">
        <f t="shared" si="1"/>
        <v/>
      </c>
      <c r="P43" s="62" t="str">
        <f t="shared" si="2"/>
        <v/>
      </c>
      <c r="Q43" s="62" t="str">
        <f t="shared" si="3"/>
        <v/>
      </c>
    </row>
    <row r="44" spans="2:17" s="60" customFormat="1" ht="34.5" customHeight="1" x14ac:dyDescent="0.25">
      <c r="B44" s="73"/>
      <c r="C44" s="61" t="str">
        <f t="shared" si="0"/>
        <v/>
      </c>
      <c r="D44" s="187"/>
      <c r="E44" s="188"/>
      <c r="F44" s="188"/>
      <c r="G44" s="188"/>
      <c r="H44" s="188"/>
      <c r="I44" s="189"/>
      <c r="J44" s="73"/>
      <c r="K44" s="73"/>
      <c r="L44" s="73"/>
      <c r="M44" s="73"/>
      <c r="N44" s="73"/>
      <c r="O44" s="62" t="str">
        <f t="shared" si="1"/>
        <v/>
      </c>
      <c r="P44" s="62" t="str">
        <f t="shared" si="2"/>
        <v/>
      </c>
      <c r="Q44" s="62" t="str">
        <f t="shared" si="3"/>
        <v/>
      </c>
    </row>
    <row r="45" spans="2:17" s="63" customFormat="1" ht="34.5" customHeight="1" x14ac:dyDescent="0.25">
      <c r="B45" s="73"/>
      <c r="C45" s="61" t="str">
        <f t="shared" si="0"/>
        <v/>
      </c>
      <c r="D45" s="187"/>
      <c r="E45" s="188"/>
      <c r="F45" s="188"/>
      <c r="G45" s="188"/>
      <c r="H45" s="188"/>
      <c r="I45" s="189"/>
      <c r="J45" s="73"/>
      <c r="K45" s="73"/>
      <c r="L45" s="73"/>
      <c r="M45" s="73"/>
      <c r="N45" s="73"/>
      <c r="O45" s="62" t="str">
        <f t="shared" si="1"/>
        <v/>
      </c>
      <c r="P45" s="62" t="str">
        <f t="shared" si="2"/>
        <v/>
      </c>
      <c r="Q45" s="62" t="str">
        <f t="shared" si="3"/>
        <v/>
      </c>
    </row>
    <row r="46" spans="2:17" s="63" customFormat="1" ht="34.5" customHeight="1" x14ac:dyDescent="0.25">
      <c r="B46" s="73"/>
      <c r="C46" s="61" t="str">
        <f t="shared" si="0"/>
        <v/>
      </c>
      <c r="D46" s="187"/>
      <c r="E46" s="188"/>
      <c r="F46" s="188"/>
      <c r="G46" s="188"/>
      <c r="H46" s="188"/>
      <c r="I46" s="189"/>
      <c r="J46" s="74"/>
      <c r="K46" s="74"/>
      <c r="L46" s="73"/>
      <c r="M46" s="73"/>
      <c r="N46" s="73"/>
      <c r="O46" s="62" t="str">
        <f t="shared" si="1"/>
        <v/>
      </c>
      <c r="P46" s="62" t="str">
        <f t="shared" si="2"/>
        <v/>
      </c>
      <c r="Q46" s="62" t="str">
        <f t="shared" si="3"/>
        <v/>
      </c>
    </row>
    <row r="47" spans="2:17" s="63" customFormat="1" ht="34.5" customHeight="1" x14ac:dyDescent="0.25">
      <c r="B47" s="74"/>
      <c r="C47" s="61" t="str">
        <f t="shared" si="0"/>
        <v/>
      </c>
      <c r="D47" s="193"/>
      <c r="E47" s="194"/>
      <c r="F47" s="194"/>
      <c r="G47" s="194"/>
      <c r="H47" s="194"/>
      <c r="I47" s="195"/>
      <c r="J47" s="76"/>
      <c r="K47" s="76"/>
      <c r="L47" s="73"/>
      <c r="M47" s="73"/>
      <c r="N47" s="73"/>
      <c r="O47" s="62" t="str">
        <f t="shared" si="1"/>
        <v/>
      </c>
      <c r="P47" s="62" t="str">
        <f t="shared" si="2"/>
        <v/>
      </c>
      <c r="Q47" s="62" t="str">
        <f t="shared" si="3"/>
        <v/>
      </c>
    </row>
    <row r="48" spans="2:17" s="63" customFormat="1" ht="34.5" customHeight="1" x14ac:dyDescent="0.25">
      <c r="B48" s="73"/>
      <c r="C48" s="61" t="str">
        <f t="shared" si="0"/>
        <v/>
      </c>
      <c r="D48" s="187"/>
      <c r="E48" s="188"/>
      <c r="F48" s="188"/>
      <c r="G48" s="188"/>
      <c r="H48" s="188"/>
      <c r="I48" s="189"/>
      <c r="J48" s="73"/>
      <c r="K48" s="73"/>
      <c r="L48" s="73"/>
      <c r="M48" s="73"/>
      <c r="N48" s="73"/>
      <c r="O48" s="62" t="str">
        <f t="shared" si="1"/>
        <v/>
      </c>
      <c r="P48" s="62" t="str">
        <f t="shared" si="2"/>
        <v/>
      </c>
      <c r="Q48" s="62" t="str">
        <f t="shared" si="3"/>
        <v/>
      </c>
    </row>
    <row r="49" spans="2:17" s="63" customFormat="1" ht="34.5" customHeight="1" x14ac:dyDescent="0.25">
      <c r="B49" s="73"/>
      <c r="C49" s="61" t="str">
        <f t="shared" si="0"/>
        <v/>
      </c>
      <c r="D49" s="187"/>
      <c r="E49" s="188"/>
      <c r="F49" s="188"/>
      <c r="G49" s="188"/>
      <c r="H49" s="188"/>
      <c r="I49" s="189"/>
      <c r="J49" s="73"/>
      <c r="K49" s="73"/>
      <c r="L49" s="73"/>
      <c r="M49" s="73"/>
      <c r="N49" s="73"/>
      <c r="O49" s="62" t="str">
        <f t="shared" si="1"/>
        <v/>
      </c>
      <c r="P49" s="62" t="str">
        <f t="shared" si="2"/>
        <v/>
      </c>
      <c r="Q49" s="62" t="str">
        <f t="shared" si="3"/>
        <v/>
      </c>
    </row>
    <row r="50" spans="2:17" s="63" customFormat="1" ht="34.5" customHeight="1" x14ac:dyDescent="0.25">
      <c r="B50" s="73"/>
      <c r="C50" s="61" t="str">
        <f t="shared" si="0"/>
        <v/>
      </c>
      <c r="D50" s="187"/>
      <c r="E50" s="188"/>
      <c r="F50" s="188"/>
      <c r="G50" s="188"/>
      <c r="H50" s="188"/>
      <c r="I50" s="189"/>
      <c r="J50" s="73"/>
      <c r="K50" s="73"/>
      <c r="L50" s="73"/>
      <c r="M50" s="73"/>
      <c r="N50" s="73"/>
      <c r="O50" s="62" t="str">
        <f t="shared" si="1"/>
        <v/>
      </c>
      <c r="P50" s="62" t="str">
        <f t="shared" si="2"/>
        <v/>
      </c>
      <c r="Q50" s="62" t="str">
        <f t="shared" si="3"/>
        <v/>
      </c>
    </row>
    <row r="51" spans="2:17" s="63" customFormat="1" ht="34.5" customHeight="1" x14ac:dyDescent="0.25">
      <c r="B51" s="73"/>
      <c r="C51" s="61" t="str">
        <f t="shared" si="0"/>
        <v/>
      </c>
      <c r="D51" s="187"/>
      <c r="E51" s="188"/>
      <c r="F51" s="188"/>
      <c r="G51" s="188"/>
      <c r="H51" s="188"/>
      <c r="I51" s="189"/>
      <c r="J51" s="74"/>
      <c r="K51" s="74"/>
      <c r="L51" s="73"/>
      <c r="M51" s="73"/>
      <c r="N51" s="73"/>
      <c r="O51" s="62" t="str">
        <f t="shared" si="1"/>
        <v/>
      </c>
      <c r="P51" s="62" t="str">
        <f t="shared" si="2"/>
        <v/>
      </c>
      <c r="Q51" s="62" t="str">
        <f t="shared" si="3"/>
        <v/>
      </c>
    </row>
    <row r="52" spans="2:17" s="63" customFormat="1" ht="34.5" customHeight="1" x14ac:dyDescent="0.25">
      <c r="B52" s="74"/>
      <c r="C52" s="61" t="str">
        <f t="shared" si="0"/>
        <v/>
      </c>
      <c r="D52" s="193"/>
      <c r="E52" s="194"/>
      <c r="F52" s="194"/>
      <c r="G52" s="194"/>
      <c r="H52" s="194"/>
      <c r="I52" s="195"/>
      <c r="J52" s="76"/>
      <c r="K52" s="76"/>
      <c r="L52" s="73"/>
      <c r="M52" s="73"/>
      <c r="N52" s="73"/>
      <c r="O52" s="62" t="str">
        <f t="shared" si="1"/>
        <v/>
      </c>
      <c r="P52" s="62" t="str">
        <f t="shared" si="2"/>
        <v/>
      </c>
      <c r="Q52" s="62" t="str">
        <f t="shared" si="3"/>
        <v/>
      </c>
    </row>
    <row r="53" spans="2:17" s="63" customFormat="1" ht="34.5" customHeight="1" x14ac:dyDescent="0.25">
      <c r="B53" s="73"/>
      <c r="C53" s="61" t="str">
        <f t="shared" si="0"/>
        <v/>
      </c>
      <c r="D53" s="187"/>
      <c r="E53" s="188"/>
      <c r="F53" s="188"/>
      <c r="G53" s="188"/>
      <c r="H53" s="188"/>
      <c r="I53" s="189"/>
      <c r="J53" s="73"/>
      <c r="K53" s="73"/>
      <c r="L53" s="73"/>
      <c r="M53" s="73"/>
      <c r="N53" s="73"/>
      <c r="O53" s="62" t="str">
        <f t="shared" si="1"/>
        <v/>
      </c>
      <c r="P53" s="62" t="str">
        <f t="shared" si="2"/>
        <v/>
      </c>
      <c r="Q53" s="62" t="str">
        <f t="shared" si="3"/>
        <v/>
      </c>
    </row>
    <row r="54" spans="2:17" s="63" customFormat="1" ht="34.5" customHeight="1" x14ac:dyDescent="0.25">
      <c r="B54" s="73"/>
      <c r="C54" s="61" t="str">
        <f t="shared" si="0"/>
        <v/>
      </c>
      <c r="D54" s="187"/>
      <c r="E54" s="188"/>
      <c r="F54" s="188"/>
      <c r="G54" s="188"/>
      <c r="H54" s="188"/>
      <c r="I54" s="189"/>
      <c r="J54" s="73"/>
      <c r="K54" s="73"/>
      <c r="L54" s="73"/>
      <c r="M54" s="73"/>
      <c r="N54" s="73"/>
      <c r="O54" s="62" t="str">
        <f t="shared" si="1"/>
        <v/>
      </c>
      <c r="P54" s="62" t="str">
        <f t="shared" si="2"/>
        <v/>
      </c>
      <c r="Q54" s="62" t="str">
        <f t="shared" si="3"/>
        <v/>
      </c>
    </row>
    <row r="55" spans="2:17" s="63" customFormat="1" ht="34.5" customHeight="1" x14ac:dyDescent="0.25">
      <c r="B55" s="73"/>
      <c r="C55" s="61" t="str">
        <f t="shared" si="0"/>
        <v/>
      </c>
      <c r="D55" s="187"/>
      <c r="E55" s="188"/>
      <c r="F55" s="188"/>
      <c r="G55" s="188"/>
      <c r="H55" s="188"/>
      <c r="I55" s="189"/>
      <c r="J55" s="74"/>
      <c r="K55" s="74"/>
      <c r="L55" s="73"/>
      <c r="M55" s="73"/>
      <c r="N55" s="73"/>
      <c r="O55" s="62" t="str">
        <f t="shared" si="1"/>
        <v/>
      </c>
      <c r="P55" s="62" t="str">
        <f t="shared" si="2"/>
        <v/>
      </c>
      <c r="Q55" s="62" t="str">
        <f t="shared" si="3"/>
        <v/>
      </c>
    </row>
    <row r="56" spans="2:17" s="63" customFormat="1" ht="34.5" customHeight="1" x14ac:dyDescent="0.25">
      <c r="B56" s="74"/>
      <c r="C56" s="61" t="str">
        <f t="shared" si="0"/>
        <v/>
      </c>
      <c r="D56" s="193"/>
      <c r="E56" s="194"/>
      <c r="F56" s="194"/>
      <c r="G56" s="194"/>
      <c r="H56" s="194"/>
      <c r="I56" s="195"/>
      <c r="J56" s="76"/>
      <c r="K56" s="76"/>
      <c r="L56" s="73"/>
      <c r="M56" s="73"/>
      <c r="N56" s="73"/>
      <c r="O56" s="62" t="str">
        <f t="shared" si="1"/>
        <v/>
      </c>
      <c r="P56" s="62" t="str">
        <f t="shared" si="2"/>
        <v/>
      </c>
      <c r="Q56" s="62" t="str">
        <f t="shared" si="3"/>
        <v/>
      </c>
    </row>
    <row r="57" spans="2:17" s="63" customFormat="1" ht="34.5" customHeight="1" x14ac:dyDescent="0.25">
      <c r="B57" s="73"/>
      <c r="C57" s="61" t="str">
        <f t="shared" si="0"/>
        <v/>
      </c>
      <c r="D57" s="187"/>
      <c r="E57" s="188"/>
      <c r="F57" s="188"/>
      <c r="G57" s="188"/>
      <c r="H57" s="188"/>
      <c r="I57" s="189"/>
      <c r="J57" s="73"/>
      <c r="K57" s="73"/>
      <c r="L57" s="73"/>
      <c r="M57" s="73"/>
      <c r="N57" s="73"/>
      <c r="O57" s="62" t="str">
        <f t="shared" si="1"/>
        <v/>
      </c>
      <c r="P57" s="62" t="str">
        <f t="shared" si="2"/>
        <v/>
      </c>
      <c r="Q57" s="62" t="str">
        <f t="shared" si="3"/>
        <v/>
      </c>
    </row>
    <row r="58" spans="2:17" s="63" customFormat="1" ht="34.5" customHeight="1" x14ac:dyDescent="0.25">
      <c r="B58" s="73"/>
      <c r="C58" s="61" t="str">
        <f t="shared" si="0"/>
        <v/>
      </c>
      <c r="D58" s="187"/>
      <c r="E58" s="188"/>
      <c r="F58" s="188"/>
      <c r="G58" s="188"/>
      <c r="H58" s="188"/>
      <c r="I58" s="189"/>
      <c r="J58" s="73"/>
      <c r="K58" s="73"/>
      <c r="L58" s="73"/>
      <c r="M58" s="73"/>
      <c r="N58" s="73"/>
      <c r="O58" s="62" t="str">
        <f t="shared" si="1"/>
        <v/>
      </c>
      <c r="P58" s="62" t="str">
        <f t="shared" si="2"/>
        <v/>
      </c>
      <c r="Q58" s="62" t="str">
        <f t="shared" si="3"/>
        <v/>
      </c>
    </row>
    <row r="59" spans="2:17" s="63" customFormat="1" ht="34.5" customHeight="1" x14ac:dyDescent="0.25">
      <c r="B59" s="73"/>
      <c r="C59" s="61" t="str">
        <f t="shared" si="0"/>
        <v/>
      </c>
      <c r="D59" s="187"/>
      <c r="E59" s="188"/>
      <c r="F59" s="188"/>
      <c r="G59" s="188"/>
      <c r="H59" s="188"/>
      <c r="I59" s="189"/>
      <c r="J59" s="74"/>
      <c r="K59" s="73"/>
      <c r="L59" s="73"/>
      <c r="M59" s="73"/>
      <c r="N59" s="73"/>
      <c r="O59" s="62" t="str">
        <f t="shared" si="1"/>
        <v/>
      </c>
      <c r="P59" s="62" t="str">
        <f t="shared" si="2"/>
        <v/>
      </c>
      <c r="Q59" s="62" t="str">
        <f t="shared" si="3"/>
        <v/>
      </c>
    </row>
    <row r="60" spans="2:17" s="60" customFormat="1" ht="34.5" customHeight="1" x14ac:dyDescent="0.25">
      <c r="B60" s="73"/>
      <c r="C60" s="61" t="str">
        <f t="shared" si="0"/>
        <v/>
      </c>
      <c r="D60" s="187"/>
      <c r="E60" s="188"/>
      <c r="F60" s="188"/>
      <c r="G60" s="188"/>
      <c r="H60" s="188"/>
      <c r="I60" s="189"/>
      <c r="J60" s="73"/>
      <c r="K60" s="73"/>
      <c r="L60" s="73"/>
      <c r="M60" s="73"/>
      <c r="N60" s="73"/>
      <c r="O60" s="62" t="str">
        <f t="shared" si="1"/>
        <v/>
      </c>
      <c r="P60" s="62" t="str">
        <f t="shared" si="2"/>
        <v/>
      </c>
      <c r="Q60" s="62" t="str">
        <f t="shared" si="3"/>
        <v/>
      </c>
    </row>
    <row r="61" spans="2:17" s="63" customFormat="1" ht="34.5" customHeight="1" x14ac:dyDescent="0.25">
      <c r="B61" s="73"/>
      <c r="C61" s="61" t="str">
        <f t="shared" si="0"/>
        <v/>
      </c>
      <c r="D61" s="187"/>
      <c r="E61" s="188"/>
      <c r="F61" s="188"/>
      <c r="G61" s="188"/>
      <c r="H61" s="188"/>
      <c r="I61" s="189"/>
      <c r="J61" s="73"/>
      <c r="K61" s="73"/>
      <c r="L61" s="73"/>
      <c r="M61" s="73"/>
      <c r="N61" s="73"/>
      <c r="O61" s="62" t="str">
        <f t="shared" si="1"/>
        <v/>
      </c>
      <c r="P61" s="62" t="str">
        <f t="shared" si="2"/>
        <v/>
      </c>
      <c r="Q61" s="62" t="str">
        <f t="shared" si="3"/>
        <v/>
      </c>
    </row>
    <row r="62" spans="2:17" s="63" customFormat="1" ht="34.5" customHeight="1" x14ac:dyDescent="0.25">
      <c r="B62" s="73"/>
      <c r="C62" s="61" t="str">
        <f t="shared" si="0"/>
        <v/>
      </c>
      <c r="D62" s="187"/>
      <c r="E62" s="188"/>
      <c r="F62" s="188"/>
      <c r="G62" s="188"/>
      <c r="H62" s="188"/>
      <c r="I62" s="189"/>
      <c r="J62" s="74"/>
      <c r="K62" s="73"/>
      <c r="L62" s="73"/>
      <c r="M62" s="73"/>
      <c r="N62" s="73"/>
      <c r="O62" s="62" t="str">
        <f t="shared" si="1"/>
        <v/>
      </c>
      <c r="P62" s="62" t="str">
        <f t="shared" si="2"/>
        <v/>
      </c>
      <c r="Q62" s="62" t="str">
        <f t="shared" si="3"/>
        <v/>
      </c>
    </row>
    <row r="63" spans="2:17" s="63" customFormat="1" ht="34.5" customHeight="1" x14ac:dyDescent="0.25">
      <c r="B63" s="73"/>
      <c r="C63" s="61" t="str">
        <f t="shared" si="0"/>
        <v/>
      </c>
      <c r="D63" s="187"/>
      <c r="E63" s="188"/>
      <c r="F63" s="188"/>
      <c r="G63" s="188"/>
      <c r="H63" s="188"/>
      <c r="I63" s="189"/>
      <c r="J63" s="73"/>
      <c r="K63" s="73"/>
      <c r="L63" s="73"/>
      <c r="M63" s="73"/>
      <c r="N63" s="73"/>
      <c r="O63" s="62" t="str">
        <f t="shared" si="1"/>
        <v/>
      </c>
      <c r="P63" s="62" t="str">
        <f t="shared" si="2"/>
        <v/>
      </c>
      <c r="Q63" s="62" t="str">
        <f t="shared" si="3"/>
        <v/>
      </c>
    </row>
    <row r="64" spans="2:17" s="63" customFormat="1" ht="34.5" customHeight="1" x14ac:dyDescent="0.25">
      <c r="B64" s="73"/>
      <c r="C64" s="61" t="str">
        <f t="shared" si="0"/>
        <v/>
      </c>
      <c r="D64" s="187"/>
      <c r="E64" s="188"/>
      <c r="F64" s="188"/>
      <c r="G64" s="188"/>
      <c r="H64" s="188"/>
      <c r="I64" s="189"/>
      <c r="J64" s="74"/>
      <c r="K64" s="74"/>
      <c r="L64" s="73"/>
      <c r="M64" s="73"/>
      <c r="N64" s="73"/>
      <c r="O64" s="62" t="str">
        <f t="shared" si="1"/>
        <v/>
      </c>
      <c r="P64" s="62" t="str">
        <f t="shared" si="2"/>
        <v/>
      </c>
      <c r="Q64" s="62" t="str">
        <f t="shared" si="3"/>
        <v/>
      </c>
    </row>
    <row r="65" spans="2:17" s="63" customFormat="1" ht="34.5" customHeight="1" x14ac:dyDescent="0.25">
      <c r="B65" s="74"/>
      <c r="C65" s="61" t="str">
        <f t="shared" si="0"/>
        <v/>
      </c>
      <c r="D65" s="193"/>
      <c r="E65" s="194"/>
      <c r="F65" s="194"/>
      <c r="G65" s="194"/>
      <c r="H65" s="194"/>
      <c r="I65" s="195"/>
      <c r="J65" s="76"/>
      <c r="K65" s="76"/>
      <c r="L65" s="73"/>
      <c r="M65" s="73"/>
      <c r="N65" s="73"/>
      <c r="O65" s="62" t="str">
        <f t="shared" si="1"/>
        <v/>
      </c>
      <c r="P65" s="62" t="str">
        <f t="shared" si="2"/>
        <v/>
      </c>
      <c r="Q65" s="62" t="str">
        <f t="shared" si="3"/>
        <v/>
      </c>
    </row>
    <row r="66" spans="2:17" s="63" customFormat="1" ht="34.5" customHeight="1" x14ac:dyDescent="0.25">
      <c r="B66" s="73"/>
      <c r="C66" s="61" t="str">
        <f t="shared" si="0"/>
        <v/>
      </c>
      <c r="D66" s="187"/>
      <c r="E66" s="188"/>
      <c r="F66" s="188"/>
      <c r="G66" s="188"/>
      <c r="H66" s="188"/>
      <c r="I66" s="189"/>
      <c r="J66" s="73"/>
      <c r="K66" s="73"/>
      <c r="L66" s="73"/>
      <c r="M66" s="73"/>
      <c r="N66" s="73"/>
      <c r="O66" s="62" t="str">
        <f t="shared" si="1"/>
        <v/>
      </c>
      <c r="P66" s="62" t="str">
        <f t="shared" si="2"/>
        <v/>
      </c>
      <c r="Q66" s="62" t="str">
        <f t="shared" si="3"/>
        <v/>
      </c>
    </row>
    <row r="67" spans="2:17" s="63" customFormat="1" ht="34.5" customHeight="1" x14ac:dyDescent="0.25">
      <c r="B67" s="73"/>
      <c r="C67" s="61" t="str">
        <f t="shared" si="0"/>
        <v/>
      </c>
      <c r="D67" s="187"/>
      <c r="E67" s="188"/>
      <c r="F67" s="188"/>
      <c r="G67" s="188"/>
      <c r="H67" s="188"/>
      <c r="I67" s="189"/>
      <c r="J67" s="73"/>
      <c r="K67" s="73"/>
      <c r="L67" s="73"/>
      <c r="M67" s="73"/>
      <c r="N67" s="73"/>
      <c r="O67" s="62" t="str">
        <f t="shared" si="1"/>
        <v/>
      </c>
      <c r="P67" s="62" t="str">
        <f t="shared" si="2"/>
        <v/>
      </c>
      <c r="Q67" s="62" t="str">
        <f t="shared" si="3"/>
        <v/>
      </c>
    </row>
    <row r="68" spans="2:17" s="63" customFormat="1" ht="34.5" customHeight="1" x14ac:dyDescent="0.25">
      <c r="B68" s="73"/>
      <c r="C68" s="61" t="str">
        <f t="shared" si="0"/>
        <v/>
      </c>
      <c r="D68" s="187"/>
      <c r="E68" s="188"/>
      <c r="F68" s="188"/>
      <c r="G68" s="188"/>
      <c r="H68" s="188"/>
      <c r="I68" s="189"/>
      <c r="J68" s="73"/>
      <c r="K68" s="73"/>
      <c r="L68" s="73"/>
      <c r="M68" s="73"/>
      <c r="N68" s="73"/>
      <c r="O68" s="62" t="str">
        <f t="shared" si="1"/>
        <v/>
      </c>
      <c r="P68" s="62" t="str">
        <f t="shared" si="2"/>
        <v/>
      </c>
      <c r="Q68" s="62" t="str">
        <f t="shared" si="3"/>
        <v/>
      </c>
    </row>
    <row r="69" spans="2:17" s="63" customFormat="1" ht="34.5" customHeight="1" x14ac:dyDescent="0.25">
      <c r="B69" s="73"/>
      <c r="C69" s="61" t="str">
        <f t="shared" si="0"/>
        <v/>
      </c>
      <c r="D69" s="187"/>
      <c r="E69" s="188"/>
      <c r="F69" s="188"/>
      <c r="G69" s="188"/>
      <c r="H69" s="188"/>
      <c r="I69" s="189"/>
      <c r="J69" s="74"/>
      <c r="K69" s="73"/>
      <c r="L69" s="73"/>
      <c r="M69" s="73"/>
      <c r="N69" s="73"/>
      <c r="O69" s="62" t="str">
        <f t="shared" si="1"/>
        <v/>
      </c>
      <c r="P69" s="62" t="str">
        <f t="shared" si="2"/>
        <v/>
      </c>
      <c r="Q69" s="62" t="str">
        <f t="shared" si="3"/>
        <v/>
      </c>
    </row>
    <row r="70" spans="2:17" s="63" customFormat="1" ht="34.5" customHeight="1" x14ac:dyDescent="0.25">
      <c r="B70" s="73"/>
      <c r="C70" s="61" t="str">
        <f t="shared" si="0"/>
        <v/>
      </c>
      <c r="D70" s="187"/>
      <c r="E70" s="188"/>
      <c r="F70" s="188"/>
      <c r="G70" s="188"/>
      <c r="H70" s="188"/>
      <c r="I70" s="189"/>
      <c r="J70" s="74"/>
      <c r="K70" s="74"/>
      <c r="L70" s="73"/>
      <c r="M70" s="73"/>
      <c r="N70" s="73"/>
      <c r="O70" s="62" t="str">
        <f t="shared" si="1"/>
        <v/>
      </c>
      <c r="P70" s="62" t="str">
        <f t="shared" si="2"/>
        <v/>
      </c>
      <c r="Q70" s="62" t="str">
        <f t="shared" si="3"/>
        <v/>
      </c>
    </row>
    <row r="71" spans="2:17" s="63" customFormat="1" ht="34.5" customHeight="1" x14ac:dyDescent="0.25">
      <c r="B71" s="74"/>
      <c r="C71" s="61" t="str">
        <f t="shared" si="0"/>
        <v/>
      </c>
      <c r="D71" s="193"/>
      <c r="E71" s="194"/>
      <c r="F71" s="194"/>
      <c r="G71" s="194"/>
      <c r="H71" s="194"/>
      <c r="I71" s="195"/>
      <c r="J71" s="76"/>
      <c r="K71" s="76"/>
      <c r="L71" s="73"/>
      <c r="M71" s="73"/>
      <c r="N71" s="73"/>
      <c r="O71" s="62" t="str">
        <f t="shared" si="1"/>
        <v/>
      </c>
      <c r="P71" s="62" t="str">
        <f t="shared" si="2"/>
        <v/>
      </c>
      <c r="Q71" s="62" t="str">
        <f t="shared" si="3"/>
        <v/>
      </c>
    </row>
    <row r="72" spans="2:17" s="63" customFormat="1" ht="34.5" customHeight="1" x14ac:dyDescent="0.25">
      <c r="B72" s="73"/>
      <c r="C72" s="61" t="str">
        <f t="shared" si="0"/>
        <v/>
      </c>
      <c r="D72" s="187"/>
      <c r="E72" s="188"/>
      <c r="F72" s="188"/>
      <c r="G72" s="188"/>
      <c r="H72" s="188"/>
      <c r="I72" s="189"/>
      <c r="J72" s="73"/>
      <c r="K72" s="73"/>
      <c r="L72" s="73"/>
      <c r="M72" s="73"/>
      <c r="N72" s="73"/>
      <c r="O72" s="62" t="str">
        <f t="shared" si="1"/>
        <v/>
      </c>
      <c r="P72" s="62" t="str">
        <f t="shared" si="2"/>
        <v/>
      </c>
      <c r="Q72" s="62" t="str">
        <f t="shared" si="3"/>
        <v/>
      </c>
    </row>
    <row r="73" spans="2:17" s="63" customFormat="1" ht="34.5" customHeight="1" x14ac:dyDescent="0.25">
      <c r="B73" s="73"/>
      <c r="C73" s="61" t="str">
        <f t="shared" si="0"/>
        <v/>
      </c>
      <c r="D73" s="187"/>
      <c r="E73" s="188"/>
      <c r="F73" s="188"/>
      <c r="G73" s="188"/>
      <c r="H73" s="188"/>
      <c r="I73" s="189"/>
      <c r="J73" s="73"/>
      <c r="K73" s="73"/>
      <c r="L73" s="73"/>
      <c r="M73" s="73"/>
      <c r="N73" s="73"/>
      <c r="O73" s="62" t="str">
        <f t="shared" si="1"/>
        <v/>
      </c>
      <c r="P73" s="62" t="str">
        <f t="shared" si="2"/>
        <v/>
      </c>
      <c r="Q73" s="62" t="str">
        <f t="shared" si="3"/>
        <v/>
      </c>
    </row>
    <row r="74" spans="2:17" s="63" customFormat="1" ht="34.5" customHeight="1" x14ac:dyDescent="0.25">
      <c r="B74" s="73"/>
      <c r="C74" s="61" t="str">
        <f t="shared" si="0"/>
        <v/>
      </c>
      <c r="D74" s="187"/>
      <c r="E74" s="188"/>
      <c r="F74" s="188"/>
      <c r="G74" s="188"/>
      <c r="H74" s="188"/>
      <c r="I74" s="189"/>
      <c r="J74" s="73"/>
      <c r="K74" s="73"/>
      <c r="L74" s="73"/>
      <c r="M74" s="73"/>
      <c r="N74" s="73"/>
      <c r="O74" s="62" t="str">
        <f t="shared" si="1"/>
        <v/>
      </c>
      <c r="P74" s="62" t="str">
        <f t="shared" si="2"/>
        <v/>
      </c>
      <c r="Q74" s="62" t="str">
        <f t="shared" si="3"/>
        <v/>
      </c>
    </row>
    <row r="75" spans="2:17" s="63" customFormat="1" ht="34.5" customHeight="1" x14ac:dyDescent="0.25">
      <c r="B75" s="73"/>
      <c r="C75" s="61" t="str">
        <f t="shared" si="0"/>
        <v/>
      </c>
      <c r="D75" s="187"/>
      <c r="E75" s="188"/>
      <c r="F75" s="188"/>
      <c r="G75" s="188"/>
      <c r="H75" s="188"/>
      <c r="I75" s="189"/>
      <c r="J75" s="73"/>
      <c r="K75" s="73"/>
      <c r="L75" s="73"/>
      <c r="M75" s="73"/>
      <c r="N75" s="73"/>
      <c r="O75" s="62" t="str">
        <f t="shared" si="1"/>
        <v/>
      </c>
      <c r="P75" s="62" t="str">
        <f t="shared" si="2"/>
        <v/>
      </c>
      <c r="Q75" s="62" t="str">
        <f t="shared" si="3"/>
        <v/>
      </c>
    </row>
    <row r="76" spans="2:17" s="63" customFormat="1" ht="34.5" customHeight="1" x14ac:dyDescent="0.25">
      <c r="B76" s="73"/>
      <c r="C76" s="61" t="str">
        <f t="shared" si="0"/>
        <v/>
      </c>
      <c r="D76" s="187"/>
      <c r="E76" s="188"/>
      <c r="F76" s="188"/>
      <c r="G76" s="188"/>
      <c r="H76" s="188"/>
      <c r="I76" s="189"/>
      <c r="J76" s="73"/>
      <c r="K76" s="79"/>
      <c r="L76" s="73"/>
      <c r="M76" s="73"/>
      <c r="N76" s="73"/>
      <c r="O76" s="62" t="str">
        <f t="shared" si="1"/>
        <v/>
      </c>
      <c r="P76" s="62" t="str">
        <f t="shared" si="2"/>
        <v/>
      </c>
      <c r="Q76" s="62" t="str">
        <f t="shared" si="3"/>
        <v/>
      </c>
    </row>
    <row r="77" spans="2:17" s="63" customFormat="1" ht="34.5" customHeight="1" x14ac:dyDescent="0.25">
      <c r="B77" s="73"/>
      <c r="C77" s="61" t="str">
        <f t="shared" si="0"/>
        <v/>
      </c>
      <c r="D77" s="187"/>
      <c r="E77" s="188"/>
      <c r="F77" s="188"/>
      <c r="G77" s="188"/>
      <c r="H77" s="188"/>
      <c r="I77" s="189"/>
      <c r="J77" s="73"/>
      <c r="K77" s="73"/>
      <c r="L77" s="73"/>
      <c r="M77" s="73"/>
      <c r="N77" s="73"/>
      <c r="O77" s="62" t="str">
        <f t="shared" si="1"/>
        <v/>
      </c>
      <c r="P77" s="62" t="str">
        <f t="shared" si="2"/>
        <v/>
      </c>
      <c r="Q77" s="62" t="str">
        <f t="shared" si="3"/>
        <v/>
      </c>
    </row>
    <row r="78" spans="2:17" s="60" customFormat="1" ht="34.5" customHeight="1" x14ac:dyDescent="0.25">
      <c r="B78" s="73"/>
      <c r="C78" s="61" t="str">
        <f t="shared" si="0"/>
        <v/>
      </c>
      <c r="D78" s="187"/>
      <c r="E78" s="188"/>
      <c r="F78" s="188"/>
      <c r="G78" s="188"/>
      <c r="H78" s="188"/>
      <c r="I78" s="189"/>
      <c r="J78" s="73"/>
      <c r="K78" s="73"/>
      <c r="L78" s="73"/>
      <c r="M78" s="73"/>
      <c r="N78" s="73"/>
      <c r="O78" s="62" t="str">
        <f t="shared" si="1"/>
        <v/>
      </c>
      <c r="P78" s="62" t="str">
        <f t="shared" si="2"/>
        <v/>
      </c>
      <c r="Q78" s="62" t="str">
        <f t="shared" si="3"/>
        <v/>
      </c>
    </row>
    <row r="79" spans="2:17" s="63" customFormat="1" ht="34.5" customHeight="1" x14ac:dyDescent="0.25">
      <c r="B79" s="73"/>
      <c r="C79" s="61" t="str">
        <f t="shared" si="0"/>
        <v/>
      </c>
      <c r="D79" s="187"/>
      <c r="E79" s="188"/>
      <c r="F79" s="188"/>
      <c r="G79" s="188"/>
      <c r="H79" s="188"/>
      <c r="I79" s="189"/>
      <c r="J79" s="73"/>
      <c r="K79" s="80"/>
      <c r="L79" s="73"/>
      <c r="M79" s="73"/>
      <c r="N79" s="73"/>
      <c r="O79" s="62" t="str">
        <f t="shared" si="1"/>
        <v/>
      </c>
      <c r="P79" s="62" t="str">
        <f t="shared" si="2"/>
        <v/>
      </c>
      <c r="Q79" s="62" t="str">
        <f t="shared" si="3"/>
        <v/>
      </c>
    </row>
    <row r="80" spans="2:17" s="63" customFormat="1" ht="34.5" customHeight="1" x14ac:dyDescent="0.25">
      <c r="B80" s="73"/>
      <c r="C80" s="61" t="str">
        <f t="shared" si="0"/>
        <v/>
      </c>
      <c r="D80" s="187"/>
      <c r="E80" s="188"/>
      <c r="F80" s="188"/>
      <c r="G80" s="188"/>
      <c r="H80" s="188"/>
      <c r="I80" s="189"/>
      <c r="J80" s="74"/>
      <c r="K80" s="73"/>
      <c r="L80" s="73"/>
      <c r="M80" s="73"/>
      <c r="N80" s="73"/>
      <c r="O80" s="62" t="str">
        <f t="shared" si="1"/>
        <v/>
      </c>
      <c r="P80" s="62" t="str">
        <f t="shared" si="2"/>
        <v/>
      </c>
      <c r="Q80" s="62" t="str">
        <f t="shared" si="3"/>
        <v/>
      </c>
    </row>
    <row r="81" spans="2:17" s="63" customFormat="1" ht="34.5" customHeight="1" x14ac:dyDescent="0.25">
      <c r="B81" s="73"/>
      <c r="C81" s="61" t="str">
        <f t="shared" si="0"/>
        <v/>
      </c>
      <c r="D81" s="187"/>
      <c r="E81" s="188"/>
      <c r="F81" s="188"/>
      <c r="G81" s="188"/>
      <c r="H81" s="188"/>
      <c r="I81" s="189"/>
      <c r="J81" s="73"/>
      <c r="K81" s="73"/>
      <c r="L81" s="73"/>
      <c r="M81" s="73"/>
      <c r="N81" s="73"/>
      <c r="O81" s="62" t="str">
        <f t="shared" si="1"/>
        <v/>
      </c>
      <c r="P81" s="62" t="str">
        <f t="shared" si="2"/>
        <v/>
      </c>
      <c r="Q81" s="62" t="str">
        <f t="shared" si="3"/>
        <v/>
      </c>
    </row>
    <row r="82" spans="2:17" s="63" customFormat="1" ht="34.5" customHeight="1" x14ac:dyDescent="0.25">
      <c r="B82" s="73"/>
      <c r="C82" s="61" t="str">
        <f t="shared" ref="C82:C102" si="4">IF(B82&gt;0,$C$17-B82,"")</f>
        <v/>
      </c>
      <c r="D82" s="187"/>
      <c r="E82" s="188"/>
      <c r="F82" s="188"/>
      <c r="G82" s="188"/>
      <c r="H82" s="188"/>
      <c r="I82" s="189"/>
      <c r="J82" s="73"/>
      <c r="K82" s="73"/>
      <c r="L82" s="73"/>
      <c r="M82" s="73"/>
      <c r="N82" s="73"/>
      <c r="O82" s="62" t="str">
        <f t="shared" si="1"/>
        <v/>
      </c>
      <c r="P82" s="62" t="str">
        <f t="shared" si="2"/>
        <v/>
      </c>
      <c r="Q82" s="62" t="str">
        <f t="shared" si="3"/>
        <v/>
      </c>
    </row>
    <row r="83" spans="2:17" s="63" customFormat="1" ht="34.5" customHeight="1" x14ac:dyDescent="0.25">
      <c r="B83" s="73"/>
      <c r="C83" s="61" t="str">
        <f t="shared" si="4"/>
        <v/>
      </c>
      <c r="D83" s="187"/>
      <c r="E83" s="188"/>
      <c r="F83" s="188"/>
      <c r="G83" s="188"/>
      <c r="H83" s="188"/>
      <c r="I83" s="189"/>
      <c r="J83" s="73"/>
      <c r="K83" s="73"/>
      <c r="L83" s="73"/>
      <c r="M83" s="73"/>
      <c r="N83" s="73"/>
      <c r="O83" s="62" t="str">
        <f t="shared" ref="O83:O102" si="5">IF($B83&gt;0,(($B83/$E$9*60)/1440)+$O$17,"")</f>
        <v/>
      </c>
      <c r="P83" s="62" t="str">
        <f t="shared" ref="P83:P102" si="6">IF($B83&gt;0,(($B83/$F$9*60)/1440)+$P$17,"")</f>
        <v/>
      </c>
      <c r="Q83" s="62" t="str">
        <f t="shared" ref="Q83:Q102" si="7">IF($B83&gt;0,(($B83/$G$9*60)/1440)+$Q$17,"")</f>
        <v/>
      </c>
    </row>
    <row r="84" spans="2:17" s="63" customFormat="1" ht="34.5" customHeight="1" x14ac:dyDescent="0.25">
      <c r="B84" s="73"/>
      <c r="C84" s="61" t="str">
        <f t="shared" si="4"/>
        <v/>
      </c>
      <c r="D84" s="187"/>
      <c r="E84" s="188"/>
      <c r="F84" s="188"/>
      <c r="G84" s="188"/>
      <c r="H84" s="188"/>
      <c r="I84" s="189"/>
      <c r="J84" s="74"/>
      <c r="K84" s="74"/>
      <c r="L84" s="73"/>
      <c r="M84" s="73"/>
      <c r="N84" s="73"/>
      <c r="O84" s="62" t="str">
        <f t="shared" si="5"/>
        <v/>
      </c>
      <c r="P84" s="62" t="str">
        <f t="shared" si="6"/>
        <v/>
      </c>
      <c r="Q84" s="62" t="str">
        <f t="shared" si="7"/>
        <v/>
      </c>
    </row>
    <row r="85" spans="2:17" s="63" customFormat="1" ht="34.5" customHeight="1" x14ac:dyDescent="0.25">
      <c r="B85" s="74"/>
      <c r="C85" s="61" t="str">
        <f t="shared" si="4"/>
        <v/>
      </c>
      <c r="D85" s="193"/>
      <c r="E85" s="194"/>
      <c r="F85" s="194"/>
      <c r="G85" s="194"/>
      <c r="H85" s="194"/>
      <c r="I85" s="195"/>
      <c r="J85" s="76"/>
      <c r="K85" s="76"/>
      <c r="L85" s="73"/>
      <c r="M85" s="73"/>
      <c r="N85" s="73"/>
      <c r="O85" s="62" t="str">
        <f t="shared" si="5"/>
        <v/>
      </c>
      <c r="P85" s="62" t="str">
        <f t="shared" si="6"/>
        <v/>
      </c>
      <c r="Q85" s="62" t="str">
        <f t="shared" si="7"/>
        <v/>
      </c>
    </row>
    <row r="86" spans="2:17" s="63" customFormat="1" ht="34.5" customHeight="1" x14ac:dyDescent="0.25">
      <c r="B86" s="73"/>
      <c r="C86" s="61" t="str">
        <f t="shared" si="4"/>
        <v/>
      </c>
      <c r="D86" s="187"/>
      <c r="E86" s="188"/>
      <c r="F86" s="188"/>
      <c r="G86" s="188"/>
      <c r="H86" s="188"/>
      <c r="I86" s="189"/>
      <c r="J86" s="73"/>
      <c r="K86" s="73"/>
      <c r="L86" s="73"/>
      <c r="M86" s="73"/>
      <c r="N86" s="73"/>
      <c r="O86" s="62" t="str">
        <f t="shared" si="5"/>
        <v/>
      </c>
      <c r="P86" s="62" t="str">
        <f t="shared" si="6"/>
        <v/>
      </c>
      <c r="Q86" s="62" t="str">
        <f t="shared" si="7"/>
        <v/>
      </c>
    </row>
    <row r="87" spans="2:17" s="63" customFormat="1" ht="34.5" customHeight="1" x14ac:dyDescent="0.25">
      <c r="B87" s="73"/>
      <c r="C87" s="61" t="str">
        <f t="shared" si="4"/>
        <v/>
      </c>
      <c r="D87" s="187"/>
      <c r="E87" s="188"/>
      <c r="F87" s="188"/>
      <c r="G87" s="188"/>
      <c r="H87" s="188"/>
      <c r="I87" s="189"/>
      <c r="J87" s="74"/>
      <c r="K87" s="73"/>
      <c r="L87" s="73"/>
      <c r="M87" s="73"/>
      <c r="N87" s="73"/>
      <c r="O87" s="62" t="str">
        <f t="shared" si="5"/>
        <v/>
      </c>
      <c r="P87" s="62" t="str">
        <f t="shared" si="6"/>
        <v/>
      </c>
      <c r="Q87" s="62" t="str">
        <f t="shared" si="7"/>
        <v/>
      </c>
    </row>
    <row r="88" spans="2:17" s="63" customFormat="1" ht="34.5" customHeight="1" x14ac:dyDescent="0.25">
      <c r="B88" s="73"/>
      <c r="C88" s="61" t="str">
        <f t="shared" si="4"/>
        <v/>
      </c>
      <c r="D88" s="187"/>
      <c r="E88" s="188"/>
      <c r="F88" s="188"/>
      <c r="G88" s="188"/>
      <c r="H88" s="188"/>
      <c r="I88" s="189"/>
      <c r="J88" s="73"/>
      <c r="K88" s="73"/>
      <c r="L88" s="73"/>
      <c r="M88" s="73"/>
      <c r="N88" s="73"/>
      <c r="O88" s="62" t="str">
        <f t="shared" si="5"/>
        <v/>
      </c>
      <c r="P88" s="62" t="str">
        <f t="shared" si="6"/>
        <v/>
      </c>
      <c r="Q88" s="62" t="str">
        <f t="shared" si="7"/>
        <v/>
      </c>
    </row>
    <row r="89" spans="2:17" s="63" customFormat="1" ht="34.5" customHeight="1" x14ac:dyDescent="0.25">
      <c r="B89" s="73"/>
      <c r="C89" s="61" t="str">
        <f t="shared" si="4"/>
        <v/>
      </c>
      <c r="D89" s="187"/>
      <c r="E89" s="188"/>
      <c r="F89" s="188"/>
      <c r="G89" s="188"/>
      <c r="H89" s="188"/>
      <c r="I89" s="189"/>
      <c r="J89" s="73"/>
      <c r="K89" s="73"/>
      <c r="L89" s="73"/>
      <c r="M89" s="73"/>
      <c r="N89" s="73"/>
      <c r="O89" s="62" t="str">
        <f t="shared" si="5"/>
        <v/>
      </c>
      <c r="P89" s="62" t="str">
        <f t="shared" si="6"/>
        <v/>
      </c>
      <c r="Q89" s="62" t="str">
        <f t="shared" si="7"/>
        <v/>
      </c>
    </row>
    <row r="90" spans="2:17" s="63" customFormat="1" ht="34.5" customHeight="1" x14ac:dyDescent="0.25">
      <c r="B90" s="73"/>
      <c r="C90" s="61" t="str">
        <f t="shared" si="4"/>
        <v/>
      </c>
      <c r="D90" s="187"/>
      <c r="E90" s="188"/>
      <c r="F90" s="188"/>
      <c r="G90" s="188"/>
      <c r="H90" s="188"/>
      <c r="I90" s="189"/>
      <c r="J90" s="73"/>
      <c r="K90" s="73"/>
      <c r="L90" s="73"/>
      <c r="M90" s="73"/>
      <c r="N90" s="73"/>
      <c r="O90" s="62" t="str">
        <f t="shared" si="5"/>
        <v/>
      </c>
      <c r="P90" s="62" t="str">
        <f t="shared" si="6"/>
        <v/>
      </c>
      <c r="Q90" s="62" t="str">
        <f t="shared" si="7"/>
        <v/>
      </c>
    </row>
    <row r="91" spans="2:17" s="63" customFormat="1" ht="34.5" customHeight="1" x14ac:dyDescent="0.25">
      <c r="B91" s="73"/>
      <c r="C91" s="61" t="str">
        <f t="shared" si="4"/>
        <v/>
      </c>
      <c r="D91" s="187"/>
      <c r="E91" s="188"/>
      <c r="F91" s="188"/>
      <c r="G91" s="188"/>
      <c r="H91" s="188"/>
      <c r="I91" s="189"/>
      <c r="J91" s="74"/>
      <c r="K91" s="74"/>
      <c r="L91" s="73"/>
      <c r="M91" s="73"/>
      <c r="N91" s="73"/>
      <c r="O91" s="62" t="str">
        <f t="shared" si="5"/>
        <v/>
      </c>
      <c r="P91" s="62" t="str">
        <f t="shared" si="6"/>
        <v/>
      </c>
      <c r="Q91" s="62" t="str">
        <f t="shared" si="7"/>
        <v/>
      </c>
    </row>
    <row r="92" spans="2:17" s="63" customFormat="1" ht="34.5" customHeight="1" x14ac:dyDescent="0.25">
      <c r="B92" s="73"/>
      <c r="C92" s="61" t="str">
        <f t="shared" si="4"/>
        <v/>
      </c>
      <c r="D92" s="187"/>
      <c r="E92" s="188"/>
      <c r="F92" s="188"/>
      <c r="G92" s="188"/>
      <c r="H92" s="188"/>
      <c r="I92" s="189"/>
      <c r="J92" s="73"/>
      <c r="K92" s="73"/>
      <c r="L92" s="73"/>
      <c r="M92" s="73"/>
      <c r="N92" s="73"/>
      <c r="O92" s="62" t="str">
        <f t="shared" si="5"/>
        <v/>
      </c>
      <c r="P92" s="62" t="str">
        <f t="shared" si="6"/>
        <v/>
      </c>
      <c r="Q92" s="62" t="str">
        <f t="shared" si="7"/>
        <v/>
      </c>
    </row>
    <row r="93" spans="2:17" s="63" customFormat="1" ht="34.5" customHeight="1" x14ac:dyDescent="0.25">
      <c r="B93" s="73"/>
      <c r="C93" s="61" t="str">
        <f t="shared" si="4"/>
        <v/>
      </c>
      <c r="D93" s="187"/>
      <c r="E93" s="188"/>
      <c r="F93" s="188"/>
      <c r="G93" s="188"/>
      <c r="H93" s="188"/>
      <c r="I93" s="189"/>
      <c r="J93" s="74"/>
      <c r="K93" s="74"/>
      <c r="L93" s="73"/>
      <c r="M93" s="73"/>
      <c r="N93" s="73"/>
      <c r="O93" s="62" t="str">
        <f t="shared" si="5"/>
        <v/>
      </c>
      <c r="P93" s="62" t="str">
        <f t="shared" si="6"/>
        <v/>
      </c>
      <c r="Q93" s="62" t="str">
        <f t="shared" si="7"/>
        <v/>
      </c>
    </row>
    <row r="94" spans="2:17" s="60" customFormat="1" ht="34.5" customHeight="1" x14ac:dyDescent="0.25">
      <c r="B94" s="73"/>
      <c r="C94" s="61" t="str">
        <f t="shared" si="4"/>
        <v/>
      </c>
      <c r="D94" s="187"/>
      <c r="E94" s="188"/>
      <c r="F94" s="188"/>
      <c r="G94" s="188"/>
      <c r="H94" s="188"/>
      <c r="I94" s="189"/>
      <c r="J94" s="73"/>
      <c r="K94" s="73"/>
      <c r="L94" s="73"/>
      <c r="M94" s="73"/>
      <c r="N94" s="73"/>
      <c r="O94" s="62" t="str">
        <f t="shared" si="5"/>
        <v/>
      </c>
      <c r="P94" s="62" t="str">
        <f t="shared" si="6"/>
        <v/>
      </c>
      <c r="Q94" s="62" t="str">
        <f t="shared" si="7"/>
        <v/>
      </c>
    </row>
    <row r="95" spans="2:17" s="60" customFormat="1" ht="34.5" customHeight="1" x14ac:dyDescent="0.25">
      <c r="B95" s="73"/>
      <c r="C95" s="61"/>
      <c r="D95" s="91"/>
      <c r="E95" s="92"/>
      <c r="F95" s="92"/>
      <c r="G95" s="92"/>
      <c r="H95" s="92"/>
      <c r="I95" s="93"/>
      <c r="J95" s="73"/>
      <c r="K95" s="73"/>
      <c r="L95" s="73"/>
      <c r="M95" s="73"/>
      <c r="N95" s="73"/>
      <c r="O95" s="62"/>
      <c r="P95" s="62"/>
      <c r="Q95" s="62"/>
    </row>
    <row r="96" spans="2:17" s="60" customFormat="1" ht="34.5" customHeight="1" x14ac:dyDescent="0.25">
      <c r="B96" s="73"/>
      <c r="C96" s="61"/>
      <c r="D96" s="91"/>
      <c r="E96" s="92"/>
      <c r="F96" s="92"/>
      <c r="G96" s="92"/>
      <c r="H96" s="92"/>
      <c r="I96" s="93"/>
      <c r="J96" s="73"/>
      <c r="K96" s="73"/>
      <c r="L96" s="73"/>
      <c r="M96" s="73"/>
      <c r="N96" s="73"/>
      <c r="O96" s="62"/>
      <c r="P96" s="62"/>
      <c r="Q96" s="62"/>
    </row>
    <row r="97" spans="2:17" s="60" customFormat="1" ht="34.5" customHeight="1" x14ac:dyDescent="0.25">
      <c r="B97" s="73"/>
      <c r="C97" s="61"/>
      <c r="D97" s="91"/>
      <c r="E97" s="92"/>
      <c r="F97" s="92"/>
      <c r="G97" s="92"/>
      <c r="H97" s="92"/>
      <c r="I97" s="93"/>
      <c r="J97" s="73"/>
      <c r="K97" s="73"/>
      <c r="L97" s="73"/>
      <c r="M97" s="73"/>
      <c r="N97" s="73"/>
      <c r="O97" s="62"/>
      <c r="P97" s="62"/>
      <c r="Q97" s="62"/>
    </row>
    <row r="98" spans="2:17" s="60" customFormat="1" ht="34.5" customHeight="1" x14ac:dyDescent="0.25">
      <c r="B98" s="73"/>
      <c r="C98" s="61"/>
      <c r="D98" s="91"/>
      <c r="E98" s="92"/>
      <c r="F98" s="92"/>
      <c r="G98" s="92"/>
      <c r="H98" s="92"/>
      <c r="I98" s="93"/>
      <c r="J98" s="73"/>
      <c r="K98" s="73"/>
      <c r="L98" s="73"/>
      <c r="M98" s="73"/>
      <c r="N98" s="73"/>
      <c r="O98" s="62"/>
      <c r="P98" s="62"/>
      <c r="Q98" s="62"/>
    </row>
    <row r="99" spans="2:17" s="63" customFormat="1" ht="34.5" customHeight="1" x14ac:dyDescent="0.25">
      <c r="B99" s="73"/>
      <c r="C99" s="61" t="str">
        <f t="shared" si="4"/>
        <v/>
      </c>
      <c r="D99" s="187"/>
      <c r="E99" s="188"/>
      <c r="F99" s="188"/>
      <c r="G99" s="188"/>
      <c r="H99" s="188"/>
      <c r="I99" s="189"/>
      <c r="J99" s="73"/>
      <c r="K99" s="73"/>
      <c r="L99" s="73"/>
      <c r="M99" s="73"/>
      <c r="N99" s="73"/>
      <c r="O99" s="62" t="str">
        <f t="shared" si="5"/>
        <v/>
      </c>
      <c r="P99" s="62" t="str">
        <f t="shared" si="6"/>
        <v/>
      </c>
      <c r="Q99" s="62" t="str">
        <f t="shared" si="7"/>
        <v/>
      </c>
    </row>
    <row r="100" spans="2:17" s="63" customFormat="1" ht="34.5" customHeight="1" x14ac:dyDescent="0.25">
      <c r="B100" s="73"/>
      <c r="C100" s="61" t="str">
        <f t="shared" si="4"/>
        <v/>
      </c>
      <c r="D100" s="187"/>
      <c r="E100" s="188"/>
      <c r="F100" s="188"/>
      <c r="G100" s="188"/>
      <c r="H100" s="188"/>
      <c r="I100" s="189"/>
      <c r="J100" s="74"/>
      <c r="K100" s="74"/>
      <c r="L100" s="73"/>
      <c r="M100" s="73"/>
      <c r="N100" s="73"/>
      <c r="O100" s="62" t="str">
        <f t="shared" si="5"/>
        <v/>
      </c>
      <c r="P100" s="62" t="str">
        <f t="shared" si="6"/>
        <v/>
      </c>
      <c r="Q100" s="62" t="str">
        <f t="shared" si="7"/>
        <v/>
      </c>
    </row>
    <row r="101" spans="2:17" s="63" customFormat="1" ht="34.5" customHeight="1" x14ac:dyDescent="0.25">
      <c r="B101" s="73"/>
      <c r="C101" s="61" t="str">
        <f t="shared" si="4"/>
        <v/>
      </c>
      <c r="D101" s="187"/>
      <c r="E101" s="188"/>
      <c r="F101" s="188"/>
      <c r="G101" s="188"/>
      <c r="H101" s="188"/>
      <c r="I101" s="189"/>
      <c r="J101" s="73"/>
      <c r="K101" s="73"/>
      <c r="L101" s="73"/>
      <c r="M101" s="73"/>
      <c r="N101" s="73"/>
      <c r="O101" s="62" t="str">
        <f t="shared" si="5"/>
        <v/>
      </c>
      <c r="P101" s="62" t="str">
        <f t="shared" si="6"/>
        <v/>
      </c>
      <c r="Q101" s="62" t="str">
        <f t="shared" si="7"/>
        <v/>
      </c>
    </row>
    <row r="102" spans="2:17" s="63" customFormat="1" ht="34.5" customHeight="1" x14ac:dyDescent="0.25">
      <c r="B102" s="74"/>
      <c r="C102" s="61" t="str">
        <f t="shared" si="4"/>
        <v/>
      </c>
      <c r="D102" s="190"/>
      <c r="E102" s="191"/>
      <c r="F102" s="191"/>
      <c r="G102" s="191"/>
      <c r="H102" s="191"/>
      <c r="I102" s="192"/>
      <c r="J102" s="74"/>
      <c r="K102" s="74"/>
      <c r="L102" s="73"/>
      <c r="M102" s="73"/>
      <c r="N102" s="73"/>
      <c r="O102" s="62" t="str">
        <f t="shared" si="5"/>
        <v/>
      </c>
      <c r="P102" s="62" t="str">
        <f t="shared" si="6"/>
        <v/>
      </c>
      <c r="Q102" s="62" t="str">
        <f t="shared" si="7"/>
        <v/>
      </c>
    </row>
    <row r="103" spans="2:17" ht="34.5" customHeight="1" x14ac:dyDescent="0.2">
      <c r="F103" s="38"/>
      <c r="G103" s="38"/>
      <c r="I103" s="37"/>
      <c r="J103" s="37"/>
    </row>
    <row r="104" spans="2:17" ht="34.5" customHeight="1" x14ac:dyDescent="0.2">
      <c r="F104" s="38"/>
      <c r="G104" s="38"/>
      <c r="I104" s="37"/>
      <c r="J104" s="37"/>
    </row>
    <row r="105" spans="2:17" ht="34.5" customHeight="1" x14ac:dyDescent="0.2">
      <c r="F105" s="38"/>
      <c r="G105" s="38"/>
      <c r="I105" s="37"/>
      <c r="J105" s="37"/>
      <c r="O105" s="64"/>
      <c r="P105" s="64"/>
      <c r="Q105" s="64"/>
    </row>
    <row r="106" spans="2:17" x14ac:dyDescent="0.2">
      <c r="F106" s="38"/>
      <c r="G106" s="38"/>
      <c r="I106" s="37"/>
      <c r="J106" s="37"/>
    </row>
    <row r="107" spans="2:17" x14ac:dyDescent="0.2">
      <c r="F107" s="38"/>
      <c r="G107" s="38"/>
      <c r="I107" s="37"/>
      <c r="J107" s="37"/>
    </row>
  </sheetData>
  <mergeCells count="105">
    <mergeCell ref="B2:C2"/>
    <mergeCell ref="E2:L2"/>
    <mergeCell ref="B3:C3"/>
    <mergeCell ref="E3:L3"/>
    <mergeCell ref="B4:C4"/>
    <mergeCell ref="E4:F4"/>
    <mergeCell ref="B8:C8"/>
    <mergeCell ref="E8:F8"/>
    <mergeCell ref="B9:C9"/>
    <mergeCell ref="B11:C11"/>
    <mergeCell ref="E11:L11"/>
    <mergeCell ref="B13:C13"/>
    <mergeCell ref="E13:L13"/>
    <mergeCell ref="B5:C5"/>
    <mergeCell ref="E5:F5"/>
    <mergeCell ref="B6:C6"/>
    <mergeCell ref="E6:F6"/>
    <mergeCell ref="B7:C7"/>
    <mergeCell ref="E7:F7"/>
    <mergeCell ref="D19:I19"/>
    <mergeCell ref="D20:I20"/>
    <mergeCell ref="D21:I21"/>
    <mergeCell ref="D22:I22"/>
    <mergeCell ref="D23:I23"/>
    <mergeCell ref="D24:I24"/>
    <mergeCell ref="B15:C15"/>
    <mergeCell ref="E15:L15"/>
    <mergeCell ref="O15:Q15"/>
    <mergeCell ref="E16:I16"/>
    <mergeCell ref="D17:I17"/>
    <mergeCell ref="D18:I18"/>
    <mergeCell ref="D31:I31"/>
    <mergeCell ref="D32:I32"/>
    <mergeCell ref="D33:I33"/>
    <mergeCell ref="D34:I34"/>
    <mergeCell ref="D35:I35"/>
    <mergeCell ref="D36:I36"/>
    <mergeCell ref="D25:I25"/>
    <mergeCell ref="D26:I26"/>
    <mergeCell ref="D27:I27"/>
    <mergeCell ref="D28:I28"/>
    <mergeCell ref="D29:I29"/>
    <mergeCell ref="D30:I30"/>
    <mergeCell ref="D43:I43"/>
    <mergeCell ref="D44:I44"/>
    <mergeCell ref="D45:I45"/>
    <mergeCell ref="D46:I46"/>
    <mergeCell ref="D47:I47"/>
    <mergeCell ref="D48:I48"/>
    <mergeCell ref="D37:I37"/>
    <mergeCell ref="D38:I38"/>
    <mergeCell ref="D39:I39"/>
    <mergeCell ref="D40:I40"/>
    <mergeCell ref="D41:I41"/>
    <mergeCell ref="D42:I42"/>
    <mergeCell ref="D55:I55"/>
    <mergeCell ref="D56:I56"/>
    <mergeCell ref="D57:I57"/>
    <mergeCell ref="D58:I58"/>
    <mergeCell ref="D59:I59"/>
    <mergeCell ref="D60:I60"/>
    <mergeCell ref="D49:I49"/>
    <mergeCell ref="D50:I50"/>
    <mergeCell ref="D51:I51"/>
    <mergeCell ref="D52:I52"/>
    <mergeCell ref="D53:I53"/>
    <mergeCell ref="D54:I54"/>
    <mergeCell ref="D67:I67"/>
    <mergeCell ref="D68:I68"/>
    <mergeCell ref="D69:I69"/>
    <mergeCell ref="D70:I70"/>
    <mergeCell ref="D71:I71"/>
    <mergeCell ref="D72:I72"/>
    <mergeCell ref="D61:I61"/>
    <mergeCell ref="D62:I62"/>
    <mergeCell ref="D63:I63"/>
    <mergeCell ref="D64:I64"/>
    <mergeCell ref="D65:I65"/>
    <mergeCell ref="D66:I66"/>
    <mergeCell ref="D79:I79"/>
    <mergeCell ref="D80:I80"/>
    <mergeCell ref="D81:I81"/>
    <mergeCell ref="D82:I82"/>
    <mergeCell ref="D83:I83"/>
    <mergeCell ref="D84:I84"/>
    <mergeCell ref="D73:I73"/>
    <mergeCell ref="D74:I74"/>
    <mergeCell ref="D75:I75"/>
    <mergeCell ref="D76:I76"/>
    <mergeCell ref="D77:I77"/>
    <mergeCell ref="D78:I78"/>
    <mergeCell ref="D101:I101"/>
    <mergeCell ref="D102:I102"/>
    <mergeCell ref="D91:I91"/>
    <mergeCell ref="D92:I92"/>
    <mergeCell ref="D93:I93"/>
    <mergeCell ref="D94:I94"/>
    <mergeCell ref="D99:I99"/>
    <mergeCell ref="D100:I100"/>
    <mergeCell ref="D85:I85"/>
    <mergeCell ref="D86:I86"/>
    <mergeCell ref="D87:I87"/>
    <mergeCell ref="D88:I88"/>
    <mergeCell ref="D89:I89"/>
    <mergeCell ref="D90:I90"/>
  </mergeCells>
  <dataValidations count="2">
    <dataValidation type="list" allowBlank="1" showInputMessage="1" showErrorMessage="1" errorTitle="Error" error="Enter KM or Miles" sqref="E8" xr:uid="{1FCC5D5B-3A2D-4CE1-AE50-871E0E1B3970}">
      <formula1>"KM,Miles"</formula1>
    </dataValidation>
    <dataValidation type="decimal" operator="lessThanOrEqual" allowBlank="1" showInputMessage="1" showErrorMessage="1" errorTitle="ERROR" error="Can't exceed total distance" sqref="B17:B102" xr:uid="{3B662982-5EB1-4F15-9BC0-671085085633}">
      <formula1>$E$7</formula1>
    </dataValidation>
  </dataValidations>
  <pageMargins left="0.47244094488188981" right="0.11811023622047245" top="0.59055118110236227" bottom="0.19685039370078741" header="0.51181102362204722" footer="0.51181102362204722"/>
  <pageSetup paperSize="9" scale="31"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W38"/>
  <sheetViews>
    <sheetView workbookViewId="0">
      <selection activeCell="E6" sqref="E6"/>
    </sheetView>
  </sheetViews>
  <sheetFormatPr defaultRowHeight="12.75" x14ac:dyDescent="0.2"/>
  <cols>
    <col min="1" max="1" width="17.33203125" customWidth="1"/>
    <col min="2" max="2" width="21.5" customWidth="1"/>
    <col min="3" max="3" width="31" customWidth="1"/>
    <col min="4" max="4" width="14.83203125" customWidth="1"/>
    <col min="5" max="5" width="38.83203125" customWidth="1"/>
    <col min="6" max="6" width="16.83203125" customWidth="1"/>
    <col min="7" max="7" width="15.83203125" customWidth="1"/>
    <col min="8" max="8" width="15" customWidth="1"/>
    <col min="9" max="9" width="48" customWidth="1"/>
    <col min="10" max="10" width="14.5" customWidth="1"/>
    <col min="11" max="11" width="12" customWidth="1"/>
  </cols>
  <sheetData>
    <row r="1" spans="1:23" ht="33.75" x14ac:dyDescent="0.2">
      <c r="A1" s="231" t="s">
        <v>167</v>
      </c>
      <c r="B1" s="120"/>
      <c r="C1" s="120"/>
      <c r="D1" s="120"/>
      <c r="E1" s="120"/>
      <c r="F1" s="120"/>
      <c r="G1" s="120"/>
      <c r="H1" s="120"/>
      <c r="I1" s="120"/>
      <c r="J1" s="120"/>
      <c r="K1" s="120"/>
      <c r="L1" s="23"/>
      <c r="M1" s="23"/>
      <c r="N1" s="23"/>
      <c r="O1" s="23"/>
      <c r="P1" s="23"/>
      <c r="Q1" s="23"/>
      <c r="R1" s="23"/>
      <c r="S1" s="23"/>
      <c r="T1" s="23"/>
      <c r="U1" s="23"/>
      <c r="V1" s="23"/>
      <c r="W1" s="24"/>
    </row>
    <row r="2" spans="1:23" ht="26.25" x14ac:dyDescent="0.2">
      <c r="A2" s="232"/>
      <c r="B2" s="232"/>
      <c r="C2" s="232"/>
      <c r="D2" s="232"/>
      <c r="E2" s="232"/>
      <c r="F2" s="232"/>
      <c r="G2" s="232"/>
      <c r="H2" s="232"/>
      <c r="I2" s="232"/>
      <c r="J2" s="232"/>
      <c r="K2" s="232"/>
    </row>
    <row r="3" spans="1:23" x14ac:dyDescent="0.2">
      <c r="A3" s="34"/>
      <c r="B3" s="35"/>
      <c r="C3" s="35"/>
      <c r="D3" s="34"/>
      <c r="E3" s="34"/>
      <c r="F3" s="34"/>
      <c r="G3" s="34"/>
      <c r="H3" s="34"/>
      <c r="I3" s="34"/>
      <c r="J3" s="34"/>
      <c r="K3" s="34"/>
    </row>
    <row r="4" spans="1:23" ht="12.75" customHeight="1" x14ac:dyDescent="0.2">
      <c r="A4" s="36" t="s">
        <v>170</v>
      </c>
      <c r="B4" s="35"/>
      <c r="C4" s="35"/>
      <c r="D4" s="34"/>
      <c r="E4" s="34"/>
      <c r="F4" s="34"/>
      <c r="G4" s="34"/>
      <c r="H4" s="34"/>
      <c r="I4" s="34"/>
      <c r="J4" s="34"/>
      <c r="K4" s="34"/>
    </row>
    <row r="5" spans="1:23" x14ac:dyDescent="0.2">
      <c r="A5" s="34"/>
      <c r="B5" s="35"/>
      <c r="C5" s="35"/>
      <c r="D5" s="34"/>
      <c r="E5" s="34"/>
      <c r="F5" s="34"/>
      <c r="G5" s="34"/>
      <c r="H5" s="34"/>
      <c r="I5" s="34"/>
      <c r="J5" s="34"/>
      <c r="K5" s="34"/>
    </row>
    <row r="6" spans="1:23" x14ac:dyDescent="0.2">
      <c r="A6" s="34"/>
      <c r="B6" s="35"/>
      <c r="C6" s="35"/>
      <c r="D6" s="34"/>
      <c r="E6" s="34"/>
      <c r="F6" s="34"/>
      <c r="G6" s="34"/>
      <c r="H6" s="34"/>
      <c r="I6" s="34"/>
      <c r="J6" s="34"/>
      <c r="K6" s="34"/>
    </row>
    <row r="7" spans="1:23" x14ac:dyDescent="0.2">
      <c r="A7" s="34"/>
      <c r="B7" s="35"/>
      <c r="C7" s="35"/>
      <c r="D7" s="34"/>
      <c r="E7" s="34"/>
      <c r="F7" s="34"/>
      <c r="G7" s="34"/>
      <c r="H7" s="34"/>
      <c r="I7" s="34"/>
      <c r="J7" s="34"/>
      <c r="K7" s="34"/>
    </row>
    <row r="8" spans="1:23" x14ac:dyDescent="0.2">
      <c r="A8" s="34"/>
      <c r="B8" s="35"/>
      <c r="C8" s="35"/>
      <c r="D8" s="34"/>
      <c r="E8" s="34"/>
      <c r="F8" s="34"/>
      <c r="G8" s="34"/>
      <c r="H8" s="34"/>
      <c r="I8" s="34"/>
      <c r="J8" s="34"/>
      <c r="K8" s="34"/>
    </row>
    <row r="9" spans="1:23" x14ac:dyDescent="0.2">
      <c r="A9" s="34"/>
      <c r="B9" s="35"/>
      <c r="C9" s="35"/>
      <c r="D9" s="34"/>
      <c r="E9" s="34"/>
      <c r="F9" s="34"/>
      <c r="G9" s="34"/>
      <c r="H9" s="34"/>
      <c r="I9" s="34"/>
      <c r="J9" s="34"/>
      <c r="K9" s="34"/>
    </row>
    <row r="10" spans="1:23" x14ac:dyDescent="0.2">
      <c r="A10" s="34"/>
      <c r="B10" s="35"/>
      <c r="C10" s="35"/>
      <c r="D10" s="34"/>
      <c r="E10" s="34"/>
      <c r="F10" s="34"/>
      <c r="G10" s="34"/>
      <c r="H10" s="34"/>
      <c r="I10" s="34"/>
      <c r="J10" s="34"/>
      <c r="K10" s="34"/>
    </row>
    <row r="11" spans="1:23" x14ac:dyDescent="0.2">
      <c r="A11" s="34"/>
      <c r="B11" s="35"/>
      <c r="C11" s="35"/>
      <c r="D11" s="34"/>
      <c r="E11" s="34"/>
      <c r="F11" s="34"/>
      <c r="G11" s="34"/>
      <c r="H11" s="34"/>
      <c r="I11" s="34"/>
      <c r="J11" s="34"/>
      <c r="K11" s="34"/>
    </row>
    <row r="12" spans="1:23" x14ac:dyDescent="0.2">
      <c r="A12" s="34"/>
      <c r="B12" s="35"/>
      <c r="C12" s="35"/>
      <c r="D12" s="34"/>
      <c r="E12" s="34"/>
      <c r="F12" s="34"/>
      <c r="G12" s="34"/>
      <c r="H12" s="34"/>
      <c r="I12" s="34"/>
      <c r="J12" s="34"/>
      <c r="K12" s="34"/>
    </row>
    <row r="13" spans="1:23" x14ac:dyDescent="0.2">
      <c r="A13" s="34"/>
      <c r="B13" s="35"/>
      <c r="C13" s="35"/>
      <c r="D13" s="34"/>
      <c r="E13" s="34"/>
      <c r="F13" s="34"/>
      <c r="G13" s="34"/>
      <c r="H13" s="34"/>
      <c r="I13" s="34"/>
      <c r="J13" s="34"/>
      <c r="K13" s="34"/>
    </row>
    <row r="14" spans="1:23" x14ac:dyDescent="0.2">
      <c r="A14" s="34"/>
      <c r="B14" s="35"/>
      <c r="C14" s="35"/>
      <c r="D14" s="34"/>
      <c r="E14" s="34"/>
      <c r="F14" s="34"/>
      <c r="G14" s="34"/>
      <c r="H14" s="34"/>
      <c r="I14" s="34"/>
      <c r="J14" s="34"/>
      <c r="K14" s="34"/>
    </row>
    <row r="15" spans="1:23" x14ac:dyDescent="0.2">
      <c r="A15" s="34"/>
      <c r="B15" s="35"/>
      <c r="C15" s="35"/>
      <c r="D15" s="34"/>
      <c r="E15" s="34"/>
      <c r="F15" s="34"/>
      <c r="G15" s="34"/>
      <c r="H15" s="34"/>
      <c r="I15" s="34"/>
      <c r="J15" s="34"/>
      <c r="K15" s="34"/>
    </row>
    <row r="16" spans="1:23" x14ac:dyDescent="0.2">
      <c r="A16" s="34"/>
      <c r="B16" s="35"/>
      <c r="C16" s="35"/>
      <c r="D16" s="34"/>
      <c r="E16" s="34"/>
      <c r="F16" s="34"/>
      <c r="G16" s="34"/>
      <c r="H16" s="34"/>
      <c r="I16" s="34"/>
      <c r="J16" s="34"/>
      <c r="K16" s="34"/>
    </row>
    <row r="17" spans="1:11" x14ac:dyDescent="0.2">
      <c r="A17" s="34"/>
      <c r="B17" s="35"/>
      <c r="C17" s="35"/>
      <c r="D17" s="34"/>
      <c r="E17" s="34"/>
      <c r="F17" s="34"/>
      <c r="G17" s="34"/>
      <c r="H17" s="34"/>
      <c r="I17" s="34"/>
      <c r="J17" s="34"/>
      <c r="K17" s="34"/>
    </row>
    <row r="18" spans="1:11" x14ac:dyDescent="0.2">
      <c r="A18" s="34"/>
      <c r="B18" s="35"/>
      <c r="C18" s="35"/>
      <c r="D18" s="34"/>
      <c r="E18" s="34"/>
      <c r="F18" s="34"/>
      <c r="G18" s="34"/>
      <c r="H18" s="34"/>
      <c r="I18" s="34"/>
      <c r="J18" s="34"/>
      <c r="K18" s="34"/>
    </row>
    <row r="19" spans="1:11" x14ac:dyDescent="0.2">
      <c r="A19" s="34"/>
      <c r="B19" s="35"/>
      <c r="C19" s="35"/>
      <c r="D19" s="34"/>
      <c r="E19" s="34"/>
      <c r="F19" s="34"/>
      <c r="G19" s="34"/>
      <c r="H19" s="34"/>
      <c r="I19" s="34"/>
      <c r="J19" s="34"/>
      <c r="K19" s="34"/>
    </row>
    <row r="20" spans="1:11" x14ac:dyDescent="0.2">
      <c r="A20" s="34"/>
      <c r="B20" s="35"/>
      <c r="C20" s="35"/>
      <c r="D20" s="34"/>
      <c r="E20" s="34"/>
      <c r="F20" s="34"/>
      <c r="G20" s="34"/>
      <c r="H20" s="34"/>
      <c r="I20" s="34"/>
      <c r="J20" s="34"/>
      <c r="K20" s="34"/>
    </row>
    <row r="21" spans="1:11" x14ac:dyDescent="0.2">
      <c r="A21" s="34"/>
      <c r="B21" s="35"/>
      <c r="C21" s="35"/>
      <c r="D21" s="34"/>
      <c r="E21" s="34"/>
      <c r="F21" s="34"/>
      <c r="G21" s="34"/>
      <c r="H21" s="34"/>
      <c r="I21" s="34"/>
      <c r="J21" s="34"/>
      <c r="K21" s="34"/>
    </row>
    <row r="22" spans="1:11" x14ac:dyDescent="0.2">
      <c r="A22" s="34"/>
      <c r="B22" s="35"/>
      <c r="C22" s="35"/>
      <c r="D22" s="34"/>
      <c r="E22" s="34"/>
      <c r="F22" s="34"/>
      <c r="G22" s="34"/>
      <c r="H22" s="34"/>
      <c r="I22" s="34"/>
      <c r="J22" s="34"/>
      <c r="K22" s="34"/>
    </row>
    <row r="23" spans="1:11" x14ac:dyDescent="0.2">
      <c r="A23" s="34"/>
      <c r="B23" s="35"/>
      <c r="C23" s="35"/>
      <c r="D23" s="34"/>
      <c r="E23" s="34"/>
      <c r="F23" s="34"/>
      <c r="G23" s="34"/>
      <c r="H23" s="34"/>
      <c r="I23" s="34"/>
      <c r="J23" s="34"/>
      <c r="K23" s="34"/>
    </row>
    <row r="24" spans="1:11" x14ac:dyDescent="0.2">
      <c r="A24" s="34"/>
      <c r="B24" s="35"/>
      <c r="C24" s="35"/>
      <c r="D24" s="34"/>
      <c r="E24" s="34"/>
      <c r="F24" s="34"/>
      <c r="G24" s="34"/>
      <c r="H24" s="34"/>
      <c r="I24" s="34"/>
      <c r="J24" s="34"/>
      <c r="K24" s="34"/>
    </row>
    <row r="25" spans="1:11" x14ac:dyDescent="0.2">
      <c r="A25" s="34"/>
      <c r="B25" s="35"/>
      <c r="C25" s="35"/>
      <c r="D25" s="34"/>
      <c r="E25" s="34"/>
      <c r="F25" s="34"/>
      <c r="G25" s="34"/>
      <c r="H25" s="34"/>
      <c r="I25" s="34"/>
      <c r="J25" s="34"/>
      <c r="K25" s="34"/>
    </row>
    <row r="26" spans="1:11" x14ac:dyDescent="0.2">
      <c r="A26" s="34"/>
      <c r="B26" s="35"/>
      <c r="C26" s="35"/>
      <c r="D26" s="34"/>
      <c r="E26" s="34"/>
      <c r="F26" s="34"/>
      <c r="G26" s="34"/>
      <c r="H26" s="34"/>
      <c r="I26" s="34"/>
      <c r="J26" s="34"/>
      <c r="K26" s="34"/>
    </row>
    <row r="27" spans="1:11" x14ac:dyDescent="0.2">
      <c r="A27" s="34"/>
      <c r="B27" s="35"/>
      <c r="C27" s="35"/>
      <c r="D27" s="34"/>
      <c r="E27" s="34"/>
      <c r="F27" s="34"/>
      <c r="G27" s="34"/>
      <c r="H27" s="34"/>
      <c r="I27" s="34"/>
      <c r="J27" s="34"/>
      <c r="K27" s="34"/>
    </row>
    <row r="28" spans="1:11" x14ac:dyDescent="0.2">
      <c r="A28" s="34"/>
      <c r="B28" s="35"/>
      <c r="C28" s="35"/>
      <c r="D28" s="34"/>
      <c r="E28" s="34"/>
      <c r="F28" s="34"/>
      <c r="G28" s="34"/>
      <c r="H28" s="34"/>
      <c r="I28" s="34"/>
      <c r="J28" s="34"/>
      <c r="K28" s="34"/>
    </row>
    <row r="29" spans="1:11" x14ac:dyDescent="0.2">
      <c r="A29" s="34"/>
      <c r="B29" s="35"/>
      <c r="C29" s="35"/>
      <c r="D29" s="34"/>
      <c r="E29" s="34"/>
      <c r="F29" s="34"/>
      <c r="G29" s="34"/>
      <c r="H29" s="34"/>
      <c r="I29" s="34"/>
      <c r="J29" s="34"/>
      <c r="K29" s="34"/>
    </row>
    <row r="30" spans="1:11" x14ac:dyDescent="0.2">
      <c r="A30" s="34"/>
      <c r="B30" s="35"/>
      <c r="C30" s="35"/>
      <c r="D30" s="34"/>
      <c r="E30" s="34"/>
      <c r="F30" s="34"/>
      <c r="G30" s="34"/>
      <c r="H30" s="34"/>
      <c r="I30" s="34"/>
      <c r="J30" s="34"/>
      <c r="K30" s="34"/>
    </row>
    <row r="31" spans="1:11" x14ac:dyDescent="0.2">
      <c r="A31" s="34"/>
      <c r="B31" s="35"/>
      <c r="C31" s="35"/>
      <c r="D31" s="34"/>
      <c r="E31" s="34"/>
      <c r="F31" s="34"/>
      <c r="G31" s="34"/>
      <c r="H31" s="34"/>
      <c r="I31" s="34"/>
      <c r="J31" s="34"/>
      <c r="K31" s="34"/>
    </row>
    <row r="32" spans="1:11" x14ac:dyDescent="0.2">
      <c r="A32" s="34"/>
      <c r="B32" s="35"/>
      <c r="C32" s="35"/>
      <c r="D32" s="34"/>
      <c r="E32" s="34"/>
      <c r="F32" s="34"/>
      <c r="G32" s="34"/>
      <c r="H32" s="34"/>
      <c r="I32" s="34"/>
      <c r="J32" s="34"/>
      <c r="K32" s="34"/>
    </row>
    <row r="33" spans="1:11" x14ac:dyDescent="0.2">
      <c r="A33" s="34"/>
      <c r="B33" s="35"/>
      <c r="C33" s="35"/>
      <c r="D33" s="34"/>
      <c r="E33" s="34"/>
      <c r="F33" s="34"/>
      <c r="G33" s="34"/>
      <c r="H33" s="34"/>
      <c r="I33" s="34"/>
      <c r="J33" s="34"/>
      <c r="K33" s="34"/>
    </row>
    <row r="34" spans="1:11" x14ac:dyDescent="0.2">
      <c r="A34" s="34"/>
      <c r="B34" s="35"/>
      <c r="C34" s="35"/>
      <c r="D34" s="34"/>
      <c r="E34" s="34"/>
      <c r="F34" s="34"/>
      <c r="G34" s="34"/>
      <c r="H34" s="34"/>
      <c r="I34" s="34"/>
      <c r="J34" s="34"/>
      <c r="K34" s="34"/>
    </row>
    <row r="35" spans="1:11" x14ac:dyDescent="0.2">
      <c r="A35" s="34"/>
      <c r="B35" s="35"/>
      <c r="C35" s="35"/>
      <c r="D35" s="34"/>
      <c r="E35" s="34"/>
      <c r="F35" s="34"/>
      <c r="G35" s="34"/>
      <c r="H35" s="34"/>
      <c r="I35" s="34"/>
      <c r="J35" s="34"/>
      <c r="K35" s="34"/>
    </row>
    <row r="36" spans="1:11" x14ac:dyDescent="0.2">
      <c r="A36" s="34"/>
      <c r="B36" s="35"/>
      <c r="C36" s="35"/>
      <c r="D36" s="34"/>
      <c r="E36" s="34"/>
      <c r="F36" s="34"/>
      <c r="G36" s="34"/>
      <c r="H36" s="34"/>
      <c r="I36" s="34"/>
      <c r="J36" s="34"/>
      <c r="K36" s="34"/>
    </row>
    <row r="37" spans="1:11" x14ac:dyDescent="0.2">
      <c r="A37" s="34"/>
      <c r="B37" s="35"/>
      <c r="C37" s="35"/>
      <c r="D37" s="34"/>
      <c r="E37" s="34"/>
      <c r="F37" s="34"/>
      <c r="G37" s="34"/>
      <c r="H37" s="34"/>
      <c r="I37" s="34"/>
      <c r="J37" s="34"/>
      <c r="K37" s="34"/>
    </row>
    <row r="38" spans="1:11" ht="26.25" x14ac:dyDescent="0.2">
      <c r="A38" s="230"/>
      <c r="B38" s="230"/>
      <c r="C38" s="230"/>
      <c r="D38" s="230"/>
      <c r="E38" s="230"/>
      <c r="F38" s="230"/>
      <c r="G38" s="230"/>
      <c r="H38" s="230"/>
      <c r="I38" s="230"/>
      <c r="J38" s="230"/>
      <c r="K38" s="230"/>
    </row>
  </sheetData>
  <mergeCells count="3">
    <mergeCell ref="A38:K38"/>
    <mergeCell ref="A1:K1"/>
    <mergeCell ref="A2:K2"/>
  </mergeCells>
  <pageMargins left="0.7" right="0.7" top="0.75" bottom="0.75" header="0.3" footer="0.3"/>
  <pageSetup paperSize="9" scale="4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S32"/>
  <sheetViews>
    <sheetView zoomScale="90" zoomScaleNormal="90" workbookViewId="0">
      <selection activeCell="A15" sqref="A15:G15"/>
    </sheetView>
  </sheetViews>
  <sheetFormatPr defaultRowHeight="12.75" x14ac:dyDescent="0.2"/>
  <cols>
    <col min="7" max="7" width="39" customWidth="1"/>
    <col min="8" max="8" width="16" bestFit="1" customWidth="1"/>
    <col min="17" max="17" width="26" customWidth="1"/>
    <col min="18" max="18" width="32.33203125" customWidth="1"/>
    <col min="19" max="19" width="18" customWidth="1"/>
  </cols>
  <sheetData>
    <row r="1" spans="1:19" ht="23.25" x14ac:dyDescent="0.2">
      <c r="A1" s="235" t="s">
        <v>168</v>
      </c>
      <c r="B1" s="236"/>
      <c r="C1" s="236"/>
      <c r="D1" s="236"/>
      <c r="E1" s="236"/>
      <c r="F1" s="236"/>
      <c r="G1" s="236"/>
      <c r="H1" s="236"/>
      <c r="I1" s="236"/>
      <c r="J1" s="236"/>
      <c r="K1" s="236"/>
      <c r="L1" s="236"/>
      <c r="M1" s="236"/>
      <c r="N1" s="236"/>
      <c r="O1" s="236"/>
      <c r="P1" s="236"/>
      <c r="Q1" s="236"/>
      <c r="R1" s="236"/>
      <c r="S1" s="236"/>
    </row>
    <row r="2" spans="1:19" ht="24" thickBot="1" x14ac:dyDescent="0.25">
      <c r="A2" s="237" t="s">
        <v>123</v>
      </c>
      <c r="B2" s="237"/>
      <c r="C2" s="237"/>
      <c r="D2" s="237"/>
      <c r="E2" s="237"/>
      <c r="F2" s="237"/>
      <c r="G2" s="237"/>
      <c r="H2" s="237"/>
      <c r="I2" s="237"/>
      <c r="J2" s="237"/>
      <c r="K2" s="237"/>
      <c r="L2" s="237"/>
      <c r="M2" s="237"/>
      <c r="N2" s="237"/>
      <c r="O2" s="237"/>
      <c r="P2" s="237"/>
      <c r="Q2" s="237"/>
      <c r="R2" s="237"/>
      <c r="S2" s="237"/>
    </row>
    <row r="3" spans="1:19" ht="37.5" customHeight="1" thickBot="1" x14ac:dyDescent="0.25">
      <c r="A3" s="253" t="s">
        <v>154</v>
      </c>
      <c r="B3" s="254"/>
      <c r="C3" s="254"/>
      <c r="D3" s="254"/>
      <c r="E3" s="254"/>
      <c r="F3" s="254"/>
      <c r="G3" s="254"/>
      <c r="H3" s="254"/>
      <c r="I3" s="254"/>
      <c r="J3" s="254"/>
      <c r="K3" s="254"/>
      <c r="L3" s="254"/>
      <c r="M3" s="254"/>
      <c r="N3" s="254"/>
      <c r="O3" s="254"/>
      <c r="P3" s="254"/>
      <c r="Q3" s="254"/>
      <c r="R3" s="254"/>
      <c r="S3" s="255"/>
    </row>
    <row r="4" spans="1:19" ht="23.25" customHeight="1" x14ac:dyDescent="0.2">
      <c r="A4" s="247" t="s">
        <v>136</v>
      </c>
      <c r="B4" s="248"/>
      <c r="C4" s="248"/>
      <c r="D4" s="248"/>
      <c r="E4" s="248"/>
      <c r="F4" s="248"/>
      <c r="G4" s="248"/>
      <c r="H4" s="29" t="s">
        <v>137</v>
      </c>
      <c r="I4" s="248" t="s">
        <v>138</v>
      </c>
      <c r="J4" s="248"/>
      <c r="K4" s="248"/>
      <c r="L4" s="248"/>
      <c r="M4" s="248"/>
      <c r="N4" s="248"/>
      <c r="O4" s="248"/>
      <c r="P4" s="248"/>
      <c r="Q4" s="18" t="s">
        <v>139</v>
      </c>
      <c r="R4" s="18" t="s">
        <v>148</v>
      </c>
      <c r="S4" s="19" t="s">
        <v>161</v>
      </c>
    </row>
    <row r="5" spans="1:19" ht="20.25" x14ac:dyDescent="0.2">
      <c r="A5" s="249" t="s">
        <v>155</v>
      </c>
      <c r="B5" s="250"/>
      <c r="C5" s="250"/>
      <c r="D5" s="250"/>
      <c r="E5" s="250"/>
      <c r="F5" s="250"/>
      <c r="G5" s="250"/>
      <c r="H5" s="20"/>
      <c r="I5" s="251"/>
      <c r="J5" s="251"/>
      <c r="K5" s="251"/>
      <c r="L5" s="251"/>
      <c r="M5" s="251"/>
      <c r="N5" s="251"/>
      <c r="O5" s="251"/>
      <c r="P5" s="252"/>
      <c r="Q5" s="1"/>
      <c r="R5" s="1"/>
      <c r="S5" s="1"/>
    </row>
    <row r="6" spans="1:19" ht="20.25" x14ac:dyDescent="0.2">
      <c r="A6" s="240" t="s">
        <v>156</v>
      </c>
      <c r="B6" s="166"/>
      <c r="C6" s="166"/>
      <c r="D6" s="166"/>
      <c r="E6" s="166"/>
      <c r="F6" s="166"/>
      <c r="G6" s="166"/>
      <c r="H6" s="20"/>
      <c r="I6" s="243"/>
      <c r="J6" s="243"/>
      <c r="K6" s="243"/>
      <c r="L6" s="243"/>
      <c r="M6" s="243"/>
      <c r="N6" s="243"/>
      <c r="O6" s="243"/>
      <c r="P6" s="244"/>
      <c r="Q6" s="3"/>
      <c r="R6" s="3"/>
      <c r="S6" s="3"/>
    </row>
    <row r="7" spans="1:19" ht="20.25" x14ac:dyDescent="0.2">
      <c r="A7" s="240" t="s">
        <v>157</v>
      </c>
      <c r="B7" s="166"/>
      <c r="C7" s="166"/>
      <c r="D7" s="166"/>
      <c r="E7" s="166"/>
      <c r="F7" s="166"/>
      <c r="G7" s="166"/>
      <c r="H7" s="20"/>
      <c r="I7" s="243"/>
      <c r="J7" s="243"/>
      <c r="K7" s="243"/>
      <c r="L7" s="243"/>
      <c r="M7" s="243"/>
      <c r="N7" s="243"/>
      <c r="O7" s="243"/>
      <c r="P7" s="244"/>
      <c r="Q7" s="3"/>
      <c r="R7" s="3"/>
      <c r="S7" s="3"/>
    </row>
    <row r="8" spans="1:19" ht="20.25" x14ac:dyDescent="0.2">
      <c r="A8" s="240" t="s">
        <v>158</v>
      </c>
      <c r="B8" s="166"/>
      <c r="C8" s="166"/>
      <c r="D8" s="166"/>
      <c r="E8" s="166"/>
      <c r="F8" s="166"/>
      <c r="G8" s="166"/>
      <c r="H8" s="20"/>
      <c r="I8" s="243"/>
      <c r="J8" s="243"/>
      <c r="K8" s="243"/>
      <c r="L8" s="243"/>
      <c r="M8" s="243"/>
      <c r="N8" s="243"/>
      <c r="O8" s="243"/>
      <c r="P8" s="244"/>
      <c r="Q8" s="3"/>
      <c r="R8" s="3"/>
      <c r="S8" s="3"/>
    </row>
    <row r="9" spans="1:19" ht="20.25" x14ac:dyDescent="0.2">
      <c r="A9" s="240" t="s">
        <v>159</v>
      </c>
      <c r="B9" s="166"/>
      <c r="C9" s="166"/>
      <c r="D9" s="166"/>
      <c r="E9" s="166"/>
      <c r="F9" s="166"/>
      <c r="G9" s="166"/>
      <c r="H9" s="20"/>
      <c r="I9" s="243"/>
      <c r="J9" s="243"/>
      <c r="K9" s="243"/>
      <c r="L9" s="243"/>
      <c r="M9" s="243"/>
      <c r="N9" s="243"/>
      <c r="O9" s="243"/>
      <c r="P9" s="244"/>
      <c r="Q9" s="3"/>
      <c r="R9" s="3"/>
      <c r="S9" s="3"/>
    </row>
    <row r="10" spans="1:19" ht="21" thickBot="1" x14ac:dyDescent="0.25">
      <c r="A10" s="256" t="s">
        <v>160</v>
      </c>
      <c r="B10" s="257"/>
      <c r="C10" s="257"/>
      <c r="D10" s="257"/>
      <c r="E10" s="257"/>
      <c r="F10" s="257"/>
      <c r="G10" s="257"/>
      <c r="H10" s="20"/>
      <c r="I10" s="245"/>
      <c r="J10" s="245"/>
      <c r="K10" s="245"/>
      <c r="L10" s="245"/>
      <c r="M10" s="245"/>
      <c r="N10" s="245"/>
      <c r="O10" s="245"/>
      <c r="P10" s="246"/>
      <c r="Q10" s="5"/>
      <c r="R10" s="5"/>
      <c r="S10" s="5"/>
    </row>
    <row r="11" spans="1:19" ht="23.25" customHeight="1" x14ac:dyDescent="0.2">
      <c r="A11" s="247" t="s">
        <v>140</v>
      </c>
      <c r="B11" s="248"/>
      <c r="C11" s="248"/>
      <c r="D11" s="248"/>
      <c r="E11" s="248"/>
      <c r="F11" s="248"/>
      <c r="G11" s="248"/>
      <c r="H11" s="30" t="s">
        <v>137</v>
      </c>
      <c r="I11" s="248" t="s">
        <v>138</v>
      </c>
      <c r="J11" s="248"/>
      <c r="K11" s="248"/>
      <c r="L11" s="248"/>
      <c r="M11" s="248"/>
      <c r="N11" s="248"/>
      <c r="O11" s="248"/>
      <c r="P11" s="248"/>
      <c r="Q11" s="18" t="s">
        <v>139</v>
      </c>
      <c r="R11" s="27" t="s">
        <v>148</v>
      </c>
      <c r="S11" s="26" t="s">
        <v>161</v>
      </c>
    </row>
    <row r="12" spans="1:19" ht="20.25" x14ac:dyDescent="0.2">
      <c r="A12" s="240" t="s">
        <v>52</v>
      </c>
      <c r="B12" s="166"/>
      <c r="C12" s="166"/>
      <c r="D12" s="166"/>
      <c r="E12" s="166"/>
      <c r="F12" s="166"/>
      <c r="G12" s="166"/>
      <c r="H12" s="20"/>
      <c r="I12" s="251"/>
      <c r="J12" s="251"/>
      <c r="K12" s="251"/>
      <c r="L12" s="251"/>
      <c r="M12" s="251"/>
      <c r="N12" s="251"/>
      <c r="O12" s="251"/>
      <c r="P12" s="252"/>
      <c r="Q12" s="1"/>
      <c r="R12" s="1"/>
      <c r="S12" s="1"/>
    </row>
    <row r="13" spans="1:19" ht="20.25" x14ac:dyDescent="0.2">
      <c r="A13" s="240" t="s">
        <v>53</v>
      </c>
      <c r="B13" s="166"/>
      <c r="C13" s="166"/>
      <c r="D13" s="166"/>
      <c r="E13" s="166"/>
      <c r="F13" s="166"/>
      <c r="G13" s="166"/>
      <c r="H13" s="20"/>
      <c r="I13" s="243"/>
      <c r="J13" s="243"/>
      <c r="K13" s="243"/>
      <c r="L13" s="243"/>
      <c r="M13" s="243"/>
      <c r="N13" s="243"/>
      <c r="O13" s="243"/>
      <c r="P13" s="244"/>
      <c r="Q13" s="3"/>
      <c r="R13" s="3"/>
      <c r="S13" s="3"/>
    </row>
    <row r="14" spans="1:19" ht="20.25" x14ac:dyDescent="0.2">
      <c r="A14" s="240" t="s">
        <v>54</v>
      </c>
      <c r="B14" s="166"/>
      <c r="C14" s="166"/>
      <c r="D14" s="166"/>
      <c r="E14" s="166"/>
      <c r="F14" s="166"/>
      <c r="G14" s="166"/>
      <c r="H14" s="20"/>
      <c r="I14" s="243"/>
      <c r="J14" s="243"/>
      <c r="K14" s="243"/>
      <c r="L14" s="243"/>
      <c r="M14" s="243"/>
      <c r="N14" s="243"/>
      <c r="O14" s="243"/>
      <c r="P14" s="244"/>
      <c r="Q14" s="3"/>
      <c r="R14" s="3"/>
      <c r="S14" s="3"/>
    </row>
    <row r="15" spans="1:19" ht="20.25" x14ac:dyDescent="0.2">
      <c r="A15" s="240" t="s">
        <v>55</v>
      </c>
      <c r="B15" s="166"/>
      <c r="C15" s="166"/>
      <c r="D15" s="166"/>
      <c r="E15" s="166"/>
      <c r="F15" s="166"/>
      <c r="G15" s="166"/>
      <c r="H15" s="20"/>
      <c r="I15" s="243"/>
      <c r="J15" s="243"/>
      <c r="K15" s="243"/>
      <c r="L15" s="243"/>
      <c r="M15" s="243"/>
      <c r="N15" s="243"/>
      <c r="O15" s="243"/>
      <c r="P15" s="244"/>
      <c r="Q15" s="3"/>
      <c r="R15" s="3"/>
      <c r="S15" s="3"/>
    </row>
    <row r="16" spans="1:19" ht="20.25" x14ac:dyDescent="0.2">
      <c r="A16" s="240" t="s">
        <v>56</v>
      </c>
      <c r="B16" s="166"/>
      <c r="C16" s="166"/>
      <c r="D16" s="166"/>
      <c r="E16" s="166"/>
      <c r="F16" s="166"/>
      <c r="G16" s="166"/>
      <c r="H16" s="20"/>
      <c r="I16" s="243"/>
      <c r="J16" s="243"/>
      <c r="K16" s="243"/>
      <c r="L16" s="243"/>
      <c r="M16" s="243"/>
      <c r="N16" s="243"/>
      <c r="O16" s="243"/>
      <c r="P16" s="244"/>
      <c r="Q16" s="3"/>
      <c r="R16" s="3"/>
      <c r="S16" s="3"/>
    </row>
    <row r="17" spans="1:19" ht="20.25" x14ac:dyDescent="0.2">
      <c r="A17" s="240" t="s">
        <v>57</v>
      </c>
      <c r="B17" s="166"/>
      <c r="C17" s="166"/>
      <c r="D17" s="166"/>
      <c r="E17" s="166"/>
      <c r="F17" s="166"/>
      <c r="G17" s="166"/>
      <c r="H17" s="20"/>
      <c r="I17" s="243"/>
      <c r="J17" s="243"/>
      <c r="K17" s="243"/>
      <c r="L17" s="243"/>
      <c r="M17" s="243"/>
      <c r="N17" s="243"/>
      <c r="O17" s="243"/>
      <c r="P17" s="244"/>
      <c r="Q17" s="3"/>
      <c r="R17" s="3"/>
      <c r="S17" s="3"/>
    </row>
    <row r="18" spans="1:19" ht="20.25" x14ac:dyDescent="0.2">
      <c r="A18" s="240" t="s">
        <v>58</v>
      </c>
      <c r="B18" s="166"/>
      <c r="C18" s="166"/>
      <c r="D18" s="166"/>
      <c r="E18" s="166"/>
      <c r="F18" s="166"/>
      <c r="G18" s="166"/>
      <c r="H18" s="20"/>
      <c r="I18" s="243"/>
      <c r="J18" s="243"/>
      <c r="K18" s="243"/>
      <c r="L18" s="243"/>
      <c r="M18" s="243"/>
      <c r="N18" s="243"/>
      <c r="O18" s="243"/>
      <c r="P18" s="244"/>
      <c r="Q18" s="3"/>
      <c r="R18" s="3"/>
      <c r="S18" s="3"/>
    </row>
    <row r="19" spans="1:19" ht="20.25" x14ac:dyDescent="0.2">
      <c r="A19" s="240" t="s">
        <v>59</v>
      </c>
      <c r="B19" s="166"/>
      <c r="C19" s="166"/>
      <c r="D19" s="166"/>
      <c r="E19" s="166"/>
      <c r="F19" s="166"/>
      <c r="G19" s="166"/>
      <c r="H19" s="20"/>
      <c r="I19" s="245"/>
      <c r="J19" s="245"/>
      <c r="K19" s="245"/>
      <c r="L19" s="245"/>
      <c r="M19" s="245"/>
      <c r="N19" s="245"/>
      <c r="O19" s="245"/>
      <c r="P19" s="246"/>
      <c r="Q19" s="5"/>
      <c r="R19" s="5"/>
      <c r="S19" s="5"/>
    </row>
    <row r="20" spans="1:19" ht="23.25" customHeight="1" x14ac:dyDescent="0.2">
      <c r="A20" s="247" t="s">
        <v>60</v>
      </c>
      <c r="B20" s="248"/>
      <c r="C20" s="248"/>
      <c r="D20" s="248"/>
      <c r="E20" s="248"/>
      <c r="F20" s="248"/>
      <c r="G20" s="248"/>
      <c r="H20" s="31" t="s">
        <v>137</v>
      </c>
      <c r="I20" s="167" t="s">
        <v>138</v>
      </c>
      <c r="J20" s="168"/>
      <c r="K20" s="168"/>
      <c r="L20" s="168"/>
      <c r="M20" s="168"/>
      <c r="N20" s="168"/>
      <c r="O20" s="168"/>
      <c r="P20" s="168"/>
      <c r="Q20" s="168"/>
      <c r="R20" s="168"/>
      <c r="S20" s="168"/>
    </row>
    <row r="21" spans="1:19" ht="23.25" customHeight="1" x14ac:dyDescent="0.2">
      <c r="A21" s="240" t="s">
        <v>124</v>
      </c>
      <c r="B21" s="166"/>
      <c r="C21" s="166"/>
      <c r="D21" s="166"/>
      <c r="E21" s="166"/>
      <c r="F21" s="166"/>
      <c r="G21" s="166"/>
      <c r="H21" s="20"/>
      <c r="I21" s="241"/>
      <c r="J21" s="242"/>
      <c r="K21" s="242"/>
      <c r="L21" s="242"/>
      <c r="M21" s="242"/>
      <c r="N21" s="242"/>
      <c r="O21" s="242"/>
      <c r="P21" s="242"/>
      <c r="Q21" s="242"/>
      <c r="R21" s="242"/>
      <c r="S21" s="242"/>
    </row>
    <row r="22" spans="1:19" ht="23.25" customHeight="1" x14ac:dyDescent="0.2">
      <c r="A22" s="240" t="s">
        <v>125</v>
      </c>
      <c r="B22" s="166"/>
      <c r="C22" s="166"/>
      <c r="D22" s="166"/>
      <c r="E22" s="166"/>
      <c r="F22" s="166"/>
      <c r="G22" s="166"/>
      <c r="H22" s="20"/>
      <c r="I22" s="233"/>
      <c r="J22" s="234"/>
      <c r="K22" s="234"/>
      <c r="L22" s="234"/>
      <c r="M22" s="234"/>
      <c r="N22" s="234"/>
      <c r="O22" s="234"/>
      <c r="P22" s="234"/>
      <c r="Q22" s="234"/>
      <c r="R22" s="234"/>
      <c r="S22" s="234"/>
    </row>
    <row r="23" spans="1:19" ht="23.25" customHeight="1" x14ac:dyDescent="0.2">
      <c r="A23" s="240" t="s">
        <v>126</v>
      </c>
      <c r="B23" s="166"/>
      <c r="C23" s="166"/>
      <c r="D23" s="166"/>
      <c r="E23" s="166"/>
      <c r="F23" s="166"/>
      <c r="G23" s="166"/>
      <c r="H23" s="20"/>
      <c r="I23" s="233"/>
      <c r="J23" s="234"/>
      <c r="K23" s="234"/>
      <c r="L23" s="234"/>
      <c r="M23" s="234"/>
      <c r="N23" s="234"/>
      <c r="O23" s="234"/>
      <c r="P23" s="234"/>
      <c r="Q23" s="234"/>
      <c r="R23" s="234"/>
      <c r="S23" s="234"/>
    </row>
    <row r="24" spans="1:19" ht="20.25" x14ac:dyDescent="0.2">
      <c r="A24" s="240" t="s">
        <v>127</v>
      </c>
      <c r="B24" s="166"/>
      <c r="C24" s="166"/>
      <c r="D24" s="166"/>
      <c r="E24" s="166"/>
      <c r="F24" s="166"/>
      <c r="G24" s="166"/>
      <c r="H24" s="20"/>
      <c r="I24" s="233"/>
      <c r="J24" s="234"/>
      <c r="K24" s="234"/>
      <c r="L24" s="234"/>
      <c r="M24" s="234"/>
      <c r="N24" s="234"/>
      <c r="O24" s="234"/>
      <c r="P24" s="234"/>
      <c r="Q24" s="234"/>
      <c r="R24" s="234"/>
      <c r="S24" s="234"/>
    </row>
    <row r="25" spans="1:19" ht="23.25" customHeight="1" x14ac:dyDescent="0.2">
      <c r="A25" s="240" t="s">
        <v>128</v>
      </c>
      <c r="B25" s="166"/>
      <c r="C25" s="166"/>
      <c r="D25" s="166"/>
      <c r="E25" s="166"/>
      <c r="F25" s="166"/>
      <c r="G25" s="166"/>
      <c r="H25" s="20"/>
      <c r="I25" s="233"/>
      <c r="J25" s="234"/>
      <c r="K25" s="234"/>
      <c r="L25" s="234"/>
      <c r="M25" s="234"/>
      <c r="N25" s="234"/>
      <c r="O25" s="234"/>
      <c r="P25" s="234"/>
      <c r="Q25" s="234"/>
      <c r="R25" s="234"/>
      <c r="S25" s="234"/>
    </row>
    <row r="26" spans="1:19" ht="23.25" customHeight="1" x14ac:dyDescent="0.2">
      <c r="A26" s="240" t="s">
        <v>129</v>
      </c>
      <c r="B26" s="166"/>
      <c r="C26" s="166"/>
      <c r="D26" s="166"/>
      <c r="E26" s="166"/>
      <c r="F26" s="166"/>
      <c r="G26" s="166"/>
      <c r="H26" s="20"/>
      <c r="I26" s="233"/>
      <c r="J26" s="234"/>
      <c r="K26" s="234"/>
      <c r="L26" s="234"/>
      <c r="M26" s="234"/>
      <c r="N26" s="234"/>
      <c r="O26" s="234"/>
      <c r="P26" s="234"/>
      <c r="Q26" s="234"/>
      <c r="R26" s="234"/>
      <c r="S26" s="234"/>
    </row>
    <row r="27" spans="1:19" ht="23.25" customHeight="1" x14ac:dyDescent="0.2">
      <c r="A27" s="240" t="s">
        <v>130</v>
      </c>
      <c r="B27" s="166"/>
      <c r="C27" s="166"/>
      <c r="D27" s="166"/>
      <c r="E27" s="166"/>
      <c r="F27" s="166"/>
      <c r="G27" s="166"/>
      <c r="H27" s="20"/>
      <c r="I27" s="233"/>
      <c r="J27" s="234"/>
      <c r="K27" s="234"/>
      <c r="L27" s="234"/>
      <c r="M27" s="234"/>
      <c r="N27" s="234"/>
      <c r="O27" s="234"/>
      <c r="P27" s="234"/>
      <c r="Q27" s="234"/>
      <c r="R27" s="234"/>
      <c r="S27" s="234"/>
    </row>
    <row r="28" spans="1:19" ht="23.25" customHeight="1" x14ac:dyDescent="0.2">
      <c r="A28" s="240" t="s">
        <v>131</v>
      </c>
      <c r="B28" s="166"/>
      <c r="C28" s="166"/>
      <c r="D28" s="166"/>
      <c r="E28" s="166"/>
      <c r="F28" s="166"/>
      <c r="G28" s="166"/>
      <c r="H28" s="20"/>
      <c r="I28" s="233"/>
      <c r="J28" s="234"/>
      <c r="K28" s="234"/>
      <c r="L28" s="234"/>
      <c r="M28" s="234"/>
      <c r="N28" s="234"/>
      <c r="O28" s="234"/>
      <c r="P28" s="234"/>
      <c r="Q28" s="234"/>
      <c r="R28" s="234"/>
      <c r="S28" s="234"/>
    </row>
    <row r="29" spans="1:19" ht="23.25" customHeight="1" x14ac:dyDescent="0.2">
      <c r="A29" s="240" t="s">
        <v>132</v>
      </c>
      <c r="B29" s="166"/>
      <c r="C29" s="166"/>
      <c r="D29" s="166"/>
      <c r="E29" s="166"/>
      <c r="F29" s="166"/>
      <c r="G29" s="166"/>
      <c r="H29" s="20"/>
      <c r="I29" s="233"/>
      <c r="J29" s="234"/>
      <c r="K29" s="234"/>
      <c r="L29" s="234"/>
      <c r="M29" s="234"/>
      <c r="N29" s="234"/>
      <c r="O29" s="234"/>
      <c r="P29" s="234"/>
      <c r="Q29" s="234"/>
      <c r="R29" s="234"/>
      <c r="S29" s="234"/>
    </row>
    <row r="30" spans="1:19" ht="23.25" customHeight="1" x14ac:dyDescent="0.2">
      <c r="A30" s="240" t="s">
        <v>133</v>
      </c>
      <c r="B30" s="166"/>
      <c r="C30" s="166"/>
      <c r="D30" s="166"/>
      <c r="E30" s="166"/>
      <c r="F30" s="166"/>
      <c r="G30" s="166"/>
      <c r="H30" s="20"/>
      <c r="I30" s="233"/>
      <c r="J30" s="234"/>
      <c r="K30" s="234"/>
      <c r="L30" s="234"/>
      <c r="M30" s="234"/>
      <c r="N30" s="234"/>
      <c r="O30" s="234"/>
      <c r="P30" s="234"/>
      <c r="Q30" s="234"/>
      <c r="R30" s="234"/>
      <c r="S30" s="234"/>
    </row>
    <row r="31" spans="1:19" ht="23.25" customHeight="1" thickBot="1" x14ac:dyDescent="0.25">
      <c r="A31" s="240" t="s">
        <v>134</v>
      </c>
      <c r="B31" s="166"/>
      <c r="C31" s="166"/>
      <c r="D31" s="166"/>
      <c r="E31" s="166"/>
      <c r="F31" s="166"/>
      <c r="G31" s="166"/>
      <c r="H31" s="21"/>
      <c r="I31" s="233"/>
      <c r="J31" s="234"/>
      <c r="K31" s="234"/>
      <c r="L31" s="234"/>
      <c r="M31" s="234"/>
      <c r="N31" s="234"/>
      <c r="O31" s="234"/>
      <c r="P31" s="234"/>
      <c r="Q31" s="234"/>
      <c r="R31" s="234"/>
      <c r="S31" s="234"/>
    </row>
    <row r="32" spans="1:19" ht="23.25" x14ac:dyDescent="0.2">
      <c r="A32" s="238"/>
      <c r="B32" s="238"/>
      <c r="C32" s="238"/>
      <c r="D32" s="238"/>
      <c r="E32" s="238"/>
      <c r="F32" s="238"/>
      <c r="G32" s="238"/>
      <c r="H32" s="239"/>
      <c r="I32" s="238"/>
      <c r="J32" s="238"/>
      <c r="K32" s="238"/>
      <c r="L32" s="238"/>
      <c r="M32" s="238"/>
      <c r="N32" s="238"/>
      <c r="O32" s="238"/>
      <c r="P32" s="238"/>
      <c r="Q32" s="238"/>
      <c r="R32" s="238"/>
      <c r="S32" s="238"/>
    </row>
  </sheetData>
  <mergeCells count="60">
    <mergeCell ref="I28:S28"/>
    <mergeCell ref="I29:S29"/>
    <mergeCell ref="I30:S30"/>
    <mergeCell ref="I31:S31"/>
    <mergeCell ref="A7:G7"/>
    <mergeCell ref="I7:P7"/>
    <mergeCell ref="I11:P11"/>
    <mergeCell ref="A10:G10"/>
    <mergeCell ref="I10:P10"/>
    <mergeCell ref="A13:G13"/>
    <mergeCell ref="I13:P13"/>
    <mergeCell ref="A12:G12"/>
    <mergeCell ref="I12:P12"/>
    <mergeCell ref="A11:G11"/>
    <mergeCell ref="A15:G15"/>
    <mergeCell ref="I15:P15"/>
    <mergeCell ref="A6:G6"/>
    <mergeCell ref="I6:P6"/>
    <mergeCell ref="A9:G9"/>
    <mergeCell ref="I9:P9"/>
    <mergeCell ref="A8:G8"/>
    <mergeCell ref="I8:P8"/>
    <mergeCell ref="A5:G5"/>
    <mergeCell ref="I5:P5"/>
    <mergeCell ref="A4:G4"/>
    <mergeCell ref="I4:P4"/>
    <mergeCell ref="A3:S3"/>
    <mergeCell ref="I17:P17"/>
    <mergeCell ref="A14:G14"/>
    <mergeCell ref="I14:P14"/>
    <mergeCell ref="A16:G16"/>
    <mergeCell ref="I16:P16"/>
    <mergeCell ref="A17:G17"/>
    <mergeCell ref="A18:G18"/>
    <mergeCell ref="I18:P18"/>
    <mergeCell ref="A19:G19"/>
    <mergeCell ref="I19:P19"/>
    <mergeCell ref="A20:G20"/>
    <mergeCell ref="I20:S20"/>
    <mergeCell ref="I22:S22"/>
    <mergeCell ref="I23:S23"/>
    <mergeCell ref="I24:S24"/>
    <mergeCell ref="I25:S25"/>
    <mergeCell ref="I26:S26"/>
    <mergeCell ref="I27:S27"/>
    <mergeCell ref="A1:S1"/>
    <mergeCell ref="A2:S2"/>
    <mergeCell ref="A32:S32"/>
    <mergeCell ref="A30:G30"/>
    <mergeCell ref="A31:G31"/>
    <mergeCell ref="A29:G29"/>
    <mergeCell ref="A28:G28"/>
    <mergeCell ref="A25:G25"/>
    <mergeCell ref="A24:G24"/>
    <mergeCell ref="A27:G27"/>
    <mergeCell ref="A26:G26"/>
    <mergeCell ref="A21:G21"/>
    <mergeCell ref="A23:G23"/>
    <mergeCell ref="A22:G22"/>
    <mergeCell ref="I21:S21"/>
  </mergeCells>
  <pageMargins left="0.7" right="0.7" top="0.75" bottom="0.75" header="0.3" footer="0.3"/>
  <pageSetup paperSize="9"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H19"/>
  <sheetViews>
    <sheetView zoomScale="90" zoomScaleNormal="90" workbookViewId="0">
      <selection activeCell="G26" sqref="G26"/>
    </sheetView>
  </sheetViews>
  <sheetFormatPr defaultRowHeight="12.75" x14ac:dyDescent="0.2"/>
  <cols>
    <col min="1" max="1" width="13.83203125" customWidth="1"/>
    <col min="2" max="2" width="23.5" customWidth="1"/>
    <col min="3" max="3" width="44.5" customWidth="1"/>
    <col min="4" max="4" width="40.83203125" customWidth="1"/>
    <col min="5" max="5" width="30.83203125" customWidth="1"/>
    <col min="6" max="6" width="14.83203125" customWidth="1"/>
    <col min="7" max="7" width="17.1640625" customWidth="1"/>
    <col min="8" max="8" width="31.83203125" customWidth="1"/>
  </cols>
  <sheetData>
    <row r="1" spans="1:8" ht="23.25" x14ac:dyDescent="0.2">
      <c r="A1" s="235" t="s">
        <v>169</v>
      </c>
      <c r="B1" s="236"/>
      <c r="C1" s="236"/>
      <c r="D1" s="236"/>
      <c r="E1" s="236"/>
      <c r="F1" s="236"/>
      <c r="G1" s="236"/>
      <c r="H1" s="236"/>
    </row>
    <row r="2" spans="1:8" ht="26.25" x14ac:dyDescent="0.2">
      <c r="A2" s="258" t="s">
        <v>135</v>
      </c>
      <c r="B2" s="258"/>
      <c r="C2" s="258"/>
      <c r="D2" s="258"/>
      <c r="E2" s="258"/>
      <c r="F2" s="258"/>
      <c r="G2" s="258"/>
      <c r="H2" s="258"/>
    </row>
    <row r="3" spans="1:8" ht="32.25" customHeight="1" x14ac:dyDescent="0.2">
      <c r="A3" s="22" t="s">
        <v>149</v>
      </c>
      <c r="B3" s="22" t="s">
        <v>145</v>
      </c>
      <c r="C3" s="22" t="s">
        <v>146</v>
      </c>
      <c r="D3" s="22" t="s">
        <v>166</v>
      </c>
      <c r="E3" s="32" t="s">
        <v>153</v>
      </c>
      <c r="F3" s="32" t="s">
        <v>150</v>
      </c>
      <c r="G3" s="32" t="s">
        <v>147</v>
      </c>
      <c r="H3" s="33" t="s">
        <v>151</v>
      </c>
    </row>
    <row r="4" spans="1:8" ht="19.5" customHeight="1" x14ac:dyDescent="0.2">
      <c r="A4" s="1"/>
      <c r="B4" s="1"/>
      <c r="C4" s="1"/>
      <c r="D4" s="1"/>
      <c r="E4" s="1"/>
      <c r="F4" s="2"/>
      <c r="G4" s="1"/>
      <c r="H4" s="1"/>
    </row>
    <row r="5" spans="1:8" ht="19.5" customHeight="1" x14ac:dyDescent="0.2">
      <c r="A5" s="3"/>
      <c r="B5" s="3"/>
      <c r="C5" s="3"/>
      <c r="D5" s="1"/>
      <c r="E5" s="1"/>
      <c r="F5" s="4"/>
      <c r="G5" s="3"/>
      <c r="H5" s="3"/>
    </row>
    <row r="6" spans="1:8" ht="19.5" customHeight="1" x14ac:dyDescent="0.2">
      <c r="A6" s="3"/>
      <c r="B6" s="3"/>
      <c r="C6" s="3"/>
      <c r="D6" s="1"/>
      <c r="E6" s="1"/>
      <c r="F6" s="4"/>
      <c r="G6" s="3"/>
      <c r="H6" s="3"/>
    </row>
    <row r="7" spans="1:8" ht="19.5" customHeight="1" x14ac:dyDescent="0.2">
      <c r="A7" s="3"/>
      <c r="B7" s="3"/>
      <c r="C7" s="3"/>
      <c r="D7" s="1"/>
      <c r="E7" s="1"/>
      <c r="F7" s="4"/>
      <c r="G7" s="3"/>
      <c r="H7" s="3"/>
    </row>
    <row r="8" spans="1:8" ht="19.5" customHeight="1" x14ac:dyDescent="0.2">
      <c r="A8" s="3"/>
      <c r="B8" s="3"/>
      <c r="C8" s="3"/>
      <c r="D8" s="1"/>
      <c r="E8" s="1"/>
      <c r="F8" s="4"/>
      <c r="G8" s="3"/>
      <c r="H8" s="3"/>
    </row>
    <row r="9" spans="1:8" ht="19.5" customHeight="1" x14ac:dyDescent="0.2">
      <c r="A9" s="3"/>
      <c r="B9" s="3"/>
      <c r="C9" s="3"/>
      <c r="D9" s="1"/>
      <c r="E9" s="1"/>
      <c r="F9" s="4"/>
      <c r="G9" s="3"/>
      <c r="H9" s="3"/>
    </row>
    <row r="10" spans="1:8" ht="19.5" customHeight="1" x14ac:dyDescent="0.2">
      <c r="A10" s="3"/>
      <c r="B10" s="3"/>
      <c r="C10" s="3"/>
      <c r="D10" s="1"/>
      <c r="E10" s="1"/>
      <c r="F10" s="4"/>
      <c r="G10" s="3"/>
      <c r="H10" s="3"/>
    </row>
    <row r="11" spans="1:8" ht="19.5" customHeight="1" x14ac:dyDescent="0.2">
      <c r="A11" s="3"/>
      <c r="B11" s="3"/>
      <c r="C11" s="3"/>
      <c r="D11" s="1"/>
      <c r="E11" s="1"/>
      <c r="F11" s="4"/>
      <c r="G11" s="3"/>
      <c r="H11" s="3"/>
    </row>
    <row r="12" spans="1:8" ht="19.5" customHeight="1" x14ac:dyDescent="0.2">
      <c r="A12" s="3"/>
      <c r="B12" s="3"/>
      <c r="C12" s="3"/>
      <c r="D12" s="1"/>
      <c r="E12" s="1"/>
      <c r="F12" s="4"/>
      <c r="G12" s="3"/>
      <c r="H12" s="3"/>
    </row>
    <row r="13" spans="1:8" ht="19.5" customHeight="1" x14ac:dyDescent="0.2">
      <c r="A13" s="3"/>
      <c r="B13" s="3"/>
      <c r="C13" s="3"/>
      <c r="D13" s="1"/>
      <c r="E13" s="1"/>
      <c r="F13" s="4"/>
      <c r="G13" s="3"/>
      <c r="H13" s="3"/>
    </row>
    <row r="14" spans="1:8" ht="19.5" customHeight="1" x14ac:dyDescent="0.2">
      <c r="A14" s="3"/>
      <c r="B14" s="3"/>
      <c r="C14" s="3"/>
      <c r="D14" s="1"/>
      <c r="E14" s="1"/>
      <c r="F14" s="4"/>
      <c r="G14" s="3"/>
      <c r="H14" s="3"/>
    </row>
    <row r="15" spans="1:8" ht="19.5" customHeight="1" x14ac:dyDescent="0.2">
      <c r="A15" s="3"/>
      <c r="B15" s="3"/>
      <c r="C15" s="3"/>
      <c r="D15" s="1"/>
      <c r="E15" s="25"/>
      <c r="F15" s="4"/>
      <c r="G15" s="3"/>
      <c r="H15" s="3"/>
    </row>
    <row r="16" spans="1:8" ht="19.5" customHeight="1" x14ac:dyDescent="0.2">
      <c r="A16" s="3"/>
      <c r="B16" s="3"/>
      <c r="C16" s="3"/>
      <c r="D16" s="1"/>
      <c r="E16" s="25"/>
      <c r="F16" s="4"/>
      <c r="G16" s="3"/>
      <c r="H16" s="3"/>
    </row>
    <row r="17" spans="1:8" ht="19.5" customHeight="1" x14ac:dyDescent="0.2">
      <c r="A17" s="3"/>
      <c r="B17" s="3"/>
      <c r="C17" s="3"/>
      <c r="D17" s="259"/>
      <c r="E17" s="243"/>
      <c r="F17" s="4"/>
      <c r="G17" s="3"/>
      <c r="H17" s="3"/>
    </row>
    <row r="18" spans="1:8" ht="23.25" x14ac:dyDescent="0.2">
      <c r="A18" s="239"/>
      <c r="B18" s="239"/>
      <c r="C18" s="239"/>
      <c r="D18" s="239"/>
      <c r="E18" s="239"/>
      <c r="F18" s="239"/>
      <c r="G18" s="239"/>
      <c r="H18" s="239"/>
    </row>
    <row r="19" spans="1:8" x14ac:dyDescent="0.2">
      <c r="A19" s="28" t="s">
        <v>152</v>
      </c>
    </row>
  </sheetData>
  <mergeCells count="4">
    <mergeCell ref="A18:H18"/>
    <mergeCell ref="A2:H2"/>
    <mergeCell ref="A1:H1"/>
    <mergeCell ref="D17:E17"/>
  </mergeCells>
  <pageMargins left="0.7" right="0.7" top="0.75" bottom="0.75" header="0.3" footer="0.3"/>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Safety Code</vt:lpstr>
      <vt:lpstr>Timetable</vt:lpstr>
      <vt:lpstr>Event Details Risks</vt:lpstr>
      <vt:lpstr>Route Example</vt:lpstr>
      <vt:lpstr>Route Details</vt:lpstr>
      <vt:lpstr>Route Map</vt:lpstr>
      <vt:lpstr>Safety Checklist</vt:lpstr>
      <vt:lpstr>Additional Contact Details</vt:lpstr>
      <vt:lpstr>Page1</vt:lpstr>
      <vt:lpstr>page2</vt:lpstr>
      <vt:lpstr>Page3</vt:lpstr>
      <vt:lpstr>Page5</vt:lpstr>
      <vt:lpstr>PAGE6</vt:lpstr>
      <vt:lpstr>pAGE7</vt:lpstr>
      <vt:lpstr>Pagr7</vt:lpstr>
      <vt:lpstr>'Route Details'!Print_Titles</vt:lpstr>
      <vt:lpstr>'Route Example'!Print_Titles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safety_doc</dc:title>
  <dc:creator>Andrea Kavanagh</dc:creator>
  <cp:lastModifiedBy>Dermot Anglin</cp:lastModifiedBy>
  <cp:lastPrinted>2017-03-28T13:26:10Z</cp:lastPrinted>
  <dcterms:created xsi:type="dcterms:W3CDTF">2013-03-04T14:01:44Z</dcterms:created>
  <dcterms:modified xsi:type="dcterms:W3CDTF">2020-03-04T14:54:41Z</dcterms:modified>
</cp:coreProperties>
</file>